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SHUTOSH\Desktop\2021 Accident\"/>
    </mc:Choice>
  </mc:AlternateContent>
  <xr:revisionPtr revIDLastSave="0" documentId="13_ncr:1_{2F626A15-F013-4C3C-9912-A7FA2E93A254}" xr6:coauthVersionLast="46" xr6:coauthVersionMax="46" xr10:uidLastSave="{00000000-0000-0000-0000-000000000000}"/>
  <bookViews>
    <workbookView xWindow="-108" yWindow="-108" windowWidth="23256" windowHeight="12576" activeTab="1" xr2:uid="{8293FF2E-1133-4436-BB82-9DC6686DE1AC}"/>
  </bookViews>
  <sheets>
    <sheet name="2020-Accident-after 1.5.20" sheetId="1" r:id="rId1"/>
    <sheet name="2021"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7" i="1" l="1"/>
  <c r="D80" i="1"/>
  <c r="E79" i="1"/>
  <c r="D79" i="1"/>
  <c r="E86" i="1"/>
  <c r="D86" i="1"/>
  <c r="E83" i="1"/>
  <c r="E87" i="1" s="1"/>
  <c r="D83" i="1"/>
  <c r="D87" i="1" s="1"/>
  <c r="E82" i="1"/>
  <c r="D82" i="1"/>
  <c r="E81" i="1"/>
  <c r="D81" i="1"/>
  <c r="E80" i="1"/>
</calcChain>
</file>

<file path=xl/sharedStrings.xml><?xml version="1.0" encoding="utf-8"?>
<sst xmlns="http://schemas.openxmlformats.org/spreadsheetml/2006/main" count="557" uniqueCount="318">
  <si>
    <t>SNO</t>
  </si>
  <si>
    <t>Sector</t>
  </si>
  <si>
    <t>State</t>
  </si>
  <si>
    <t>No. of Fatalities Reported</t>
  </si>
  <si>
    <t>No. of Injuries</t>
  </si>
  <si>
    <t>Company Name</t>
  </si>
  <si>
    <t>Location</t>
  </si>
  <si>
    <t>Date of Accident</t>
  </si>
  <si>
    <t>Union</t>
  </si>
  <si>
    <t>Link</t>
  </si>
  <si>
    <t>Odisha</t>
  </si>
  <si>
    <t>Mahanadi Coalfields</t>
  </si>
  <si>
    <t>Ananata OC</t>
  </si>
  <si>
    <t>Yes</t>
  </si>
  <si>
    <t>Steel</t>
  </si>
  <si>
    <t>Chhattisgarh</t>
  </si>
  <si>
    <t>Bokaro Steel Plant</t>
  </si>
  <si>
    <t>Bokaro</t>
  </si>
  <si>
    <t>exposed by the electric current</t>
  </si>
  <si>
    <t>Y</t>
  </si>
  <si>
    <t>Chemical/ Pharma</t>
  </si>
  <si>
    <t>Andhra Pradesh</t>
  </si>
  <si>
    <t>LG Chemicals</t>
  </si>
  <si>
    <t>Vishakhapatnam</t>
  </si>
  <si>
    <t>Gas Leak-Styrene</t>
  </si>
  <si>
    <t xml:space="preserve">Paper </t>
  </si>
  <si>
    <t>Shakti Paper Mills</t>
  </si>
  <si>
    <t>Raigadh</t>
  </si>
  <si>
    <t>Gas leak</t>
  </si>
  <si>
    <t>Not known</t>
  </si>
  <si>
    <t xml:space="preserve">Maharashtra </t>
  </si>
  <si>
    <t>No</t>
  </si>
  <si>
    <t>Satpur area, near Nashik</t>
  </si>
  <si>
    <t xml:space="preserve">fire </t>
  </si>
  <si>
    <t>integrated mining-cum-power generation</t>
  </si>
  <si>
    <t>Tamil Nadu</t>
  </si>
  <si>
    <t>Neyveli Lignite Corporation Limited</t>
  </si>
  <si>
    <t>Neyveli</t>
  </si>
  <si>
    <t>fire broke out in the furnace leads to burns of various degrees.</t>
  </si>
  <si>
    <t xml:space="preserve">Nitrogen gas leakage while fixing the transformer in Hot Strip Mill </t>
  </si>
  <si>
    <t xml:space="preserve">fire in the electrical panel of blast furnace </t>
  </si>
  <si>
    <t>exposed to fire while fixing the Diesel tank of Automobile crane</t>
  </si>
  <si>
    <t>Maharashtra</t>
  </si>
  <si>
    <t>Western Coalfields</t>
  </si>
  <si>
    <t>Nandgaon</t>
  </si>
  <si>
    <t>dumper smashed the worker</t>
  </si>
  <si>
    <t>Kurkumbh MIDC, Pune</t>
  </si>
  <si>
    <t xml:space="preserve"> drums containing acetone and ethanol caught fire and exploded</t>
  </si>
  <si>
    <t>Steel Authority of India</t>
  </si>
  <si>
    <t xml:space="preserve">Chasnala </t>
  </si>
  <si>
    <t xml:space="preserve">https://www.thequint.com/amp/story/news%2Findia%2Fwoekers-injured-in-boiler-explosion-at-nlc-india-unit-in-tamil-nadu-neyveli-cuddalore </t>
  </si>
  <si>
    <t>West Bengal</t>
  </si>
  <si>
    <t>Eastern Coalfields</t>
  </si>
  <si>
    <t>Parascole Mine, Kajora</t>
  </si>
  <si>
    <t>due to roof fall</t>
  </si>
  <si>
    <t>Madhya Pradesh</t>
  </si>
  <si>
    <t>Northern Coalfields</t>
  </si>
  <si>
    <t>Dudhichua Singrauli</t>
  </si>
  <si>
    <t>Jharkhand</t>
  </si>
  <si>
    <t>Bharat Coking Coalfields</t>
  </si>
  <si>
    <t>Rajapur OC</t>
  </si>
  <si>
    <t>dumping the overburden removal material</t>
  </si>
  <si>
    <t>Telangana</t>
  </si>
  <si>
    <t xml:space="preserve">Singareni Collieries Company Limited </t>
  </si>
  <si>
    <t>Godavarikhani Mine</t>
  </si>
  <si>
    <t>Gujarat</t>
  </si>
  <si>
    <t xml:space="preserve">Yashashvi Raasayan Private Limited </t>
  </si>
  <si>
    <t>Dahej</t>
  </si>
  <si>
    <t>blast in the boiler (explosion of orthodichlorobenzene)</t>
  </si>
  <si>
    <t xml:space="preserve">https://www.hindustantimes.com/india-news/40-workers-injured-as-boiler-blast-causes-major-fire-in-gujarat-s-chemical-factory/story-l5qwuE3dJqScIrsNq8SdnN.html </t>
  </si>
  <si>
    <t>Himani Industries</t>
  </si>
  <si>
    <t>Ankaleshwar</t>
  </si>
  <si>
    <t>Explosion</t>
  </si>
  <si>
    <t xml:space="preserve">No </t>
  </si>
  <si>
    <t>Jindal Steel</t>
  </si>
  <si>
    <t>Raigarh</t>
  </si>
  <si>
    <t xml:space="preserve">fuel tank blast </t>
  </si>
  <si>
    <t>N</t>
  </si>
  <si>
    <t xml:space="preserve">https://www.hindustantimes.com/india-news/four-injured-in-fuel-tank-blast-at-steel-plant-in-chhattisgarh-s-raigarh-district/story-396Eo35rjfxOnfNcdx5ERN.html </t>
  </si>
  <si>
    <t xml:space="preserve">https://www.business-standard.com/article/current-affairs/blast-at-jspl-s-raigarh-plant-kills-two-workers-two-others-injured-120061201152_1.html </t>
  </si>
  <si>
    <t>Mahakali UG</t>
  </si>
  <si>
    <t>worker is drilling holes in side, indication of side spalling and workers run away, but he fell down and got injury.</t>
  </si>
  <si>
    <t>Uttar Pradesh</t>
  </si>
  <si>
    <t>Ramswarup Chemical</t>
  </si>
  <si>
    <t>Lucknow</t>
  </si>
  <si>
    <t>https://www.newindianexpress.com/nation/2020/jun/19/one-killed-2-injured-in-boiler-explosion-at-lucknow-chemical-factory-2158833.html?fbclid=IwAR0AaMo9T-AODnl_n4EVImmo5eLFmWGPswyInce-3AlaEe8elTD483-VyuU</t>
  </si>
  <si>
    <t>Jay Agro Industry</t>
  </si>
  <si>
    <t>Vaghodia (near Vadodara)</t>
  </si>
  <si>
    <t>fire erupted in a shed where a large quantity of inflammable solvent was stocked.</t>
  </si>
  <si>
    <t>https://www.mangalorean.com/major-fire-in-gujarat-factory-employees-come-out-safely/?fbclid=IwAR0rh6hZF_lQQYMdh1rSofj05A2HMkGag56_wEd0hWCpkRZVMNkqAwXfQpY</t>
  </si>
  <si>
    <t>South Eastern Coalfields</t>
  </si>
  <si>
    <t>Kurasia UG</t>
  </si>
  <si>
    <t xml:space="preserve">blasting </t>
  </si>
  <si>
    <t xml:space="preserve">Sanand </t>
  </si>
  <si>
    <t>fire in the factory premises owing to cotton products</t>
  </si>
  <si>
    <t xml:space="preserve">https://indianexpress.com/article/cities/ahmedabad/massive-fire-guts-gidc-factory-in-gujarats-sanand-6474246/?fbclid=IwAR3lOPYgmjfpu8c32BmSqY6a6RUMV0OjJGBcr6qWz0YFgJOxJsVEnr0AKNw </t>
  </si>
  <si>
    <t xml:space="preserve">https://www.youtube.com/watch?v=MNNRZKjLsY4 </t>
  </si>
  <si>
    <t>https://www.youtube.com/watch?v=m8j6kqsy9DU</t>
  </si>
  <si>
    <t>Dashmesh Rubber Industries</t>
  </si>
  <si>
    <t>Sarigam GIDC in Valsad district</t>
  </si>
  <si>
    <t>Short circit</t>
  </si>
  <si>
    <t xml:space="preserve">https://www.republicworld.com/india-news/accidents-and-disasters/gujarat-fire-breaks-out-at-dashmesh-rubber-factory-in-valsad.html?fbclid=IwAR1zAN6AOMuj1SISBOLyKpLCnKLXV-UaaELfovuEK47DTxua26PK5NddFqw </t>
  </si>
  <si>
    <t>SPY Agro Industries Limited</t>
  </si>
  <si>
    <t>Kurnool</t>
  </si>
  <si>
    <t>Ammonia Gas Leak</t>
  </si>
  <si>
    <t>https://www.thequint.com/news/india/ammonia-gas-leak-at-andhra-pradesh-industrial-plant</t>
  </si>
  <si>
    <t>Gaziabad</t>
  </si>
  <si>
    <t>https://www.hindustantimes.com/india-news/major-fire-at-chemical-unit-in-ghaziabad-15-tenders-roped-in/story-wn9GtCsEMYCqUzX7HpXEGI.html?fbclid=IwAR0h- bEL334YgfZQ2SW1gs496ZWkS9kPjc2NA5icOhNQPuWQWBsRVIVA390</t>
  </si>
  <si>
    <t>Sainor Life Sciences Pvt Ltd,</t>
  </si>
  <si>
    <t>benzimidazole gas leak</t>
  </si>
  <si>
    <t>TBC</t>
  </si>
  <si>
    <t>https://www.deccanchronicle.com/nation/current-affairs/300620/gas-leak-at-sainor-life-sciences-in-vizag-kills-2-workers.html</t>
  </si>
  <si>
    <t>https://www.telegraphindia.com/india/6-die-in-nlc-plant-blast/cid/1785009</t>
  </si>
  <si>
    <t xml:space="preserve">List of Accidents </t>
  </si>
  <si>
    <t>Cement</t>
  </si>
  <si>
    <t>ACC (LafargeHolcim)</t>
  </si>
  <si>
    <t>Chandrapur</t>
  </si>
  <si>
    <t>Silo dome collapsed due to structural problem</t>
  </si>
  <si>
    <t>YES</t>
  </si>
  <si>
    <t>https://www.sify.com/news/andhra-cm-enquires-about-gas-leak-accident-in-visakhapatnam-factory-news-national-ug4dajheheddb.html</t>
  </si>
  <si>
    <t>Unicharm</t>
  </si>
  <si>
    <t>https://www.thehindu.com/news/national/other-states/8-killed-in-blast-in-gujarat-chemical-factory/article31744554.ece</t>
  </si>
  <si>
    <t>Mining (Granite)</t>
  </si>
  <si>
    <t>Mahoba</t>
  </si>
  <si>
    <t xml:space="preserve">https://www.workersunity.com/news/uttar-pradesh-massive-explosion-in-granite-mine-ravages-of-three-laborers/?fbclid=IwAR0tuqXTfoOJ7Yna6ZmJ94XtX_e8ZcNTXvjGnsqElV6be5B97eOW2HPKz6Y </t>
  </si>
  <si>
    <t xml:space="preserve">Chemical </t>
  </si>
  <si>
    <t>Candle Factory (without any name)</t>
  </si>
  <si>
    <t xml:space="preserve">https://www.ndtv.com/ghaziabad-news/7-workers-dead-in-fire-at-candle-factory-in-ghaziabad-2257522 </t>
  </si>
  <si>
    <t>Coal Mining</t>
  </si>
  <si>
    <t xml:space="preserve">https://www.theweek.in/wire-updates/national/2020/07/06/mds9-tn-boiler-explosion-toll.html </t>
  </si>
  <si>
    <t>Khanda Biofuels</t>
  </si>
  <si>
    <t>Zaheerabad</t>
  </si>
  <si>
    <t xml:space="preserve">blast ripped through the boiler </t>
  </si>
  <si>
    <t>Chemical &amp; allied Industry</t>
  </si>
  <si>
    <t>Madras Fertilisers</t>
  </si>
  <si>
    <t>Manali</t>
  </si>
  <si>
    <t xml:space="preserve">Leak of ammonia gas </t>
  </si>
  <si>
    <t>Chemical</t>
  </si>
  <si>
    <t>PNM Life Sciences</t>
  </si>
  <si>
    <t>Bollaram, Sangareddy District</t>
  </si>
  <si>
    <t>Reactor burst</t>
  </si>
  <si>
    <t>Sugar Mill</t>
  </si>
  <si>
    <t>https://www.hindustantimes.com/cities/malegaon-sugar-factory-worker-dies-after-a-chemical-reaction-no-case-registered/story-axUpIL3L3XiWFubT9VBWxJ.html</t>
  </si>
  <si>
    <t>Malegaon sugar factory</t>
  </si>
  <si>
    <t>Malegaon (near Pune)</t>
  </si>
  <si>
    <t>Chemical reaction</t>
  </si>
  <si>
    <t>https://timesofindia.indiatimes.com/city/surat/surat-major-fire-breaks-out-in-plastic-packaging-company-in-sachin-gidc/articleshow/76202602.cms</t>
  </si>
  <si>
    <t xml:space="preserve">due to short circuit </t>
  </si>
  <si>
    <t>Akash Packaging</t>
  </si>
  <si>
    <t>Sachin</t>
  </si>
  <si>
    <t xml:space="preserve"> Kusum Distillation and Refinery</t>
  </si>
  <si>
    <t xml:space="preserve">Visakha Solvent </t>
  </si>
  <si>
    <t>https://indianexpress.com/article/india/huge-blaze-engulfs-factory-unit-on-outskirts-of-visakhapatnam-6504301/</t>
  </si>
  <si>
    <t>https://www.thenewsminute.com/article/massive-fire-and-explosion-andhra-pharma-unit-visakhapatnam-one-missing-128585?amp</t>
  </si>
  <si>
    <t xml:space="preserve">explosion and fire </t>
  </si>
  <si>
    <t>Coal mining</t>
  </si>
  <si>
    <t>Singrauli</t>
  </si>
  <si>
    <t>dumpers head-on Collision</t>
  </si>
  <si>
    <t>boiler blast and subsequent fire (6 contract workers)</t>
  </si>
  <si>
    <t>blasting, 3 minors and 2 women killed</t>
  </si>
  <si>
    <t>misfiring during the blasting, 4 contract workers and 5 permanent workers killed</t>
  </si>
  <si>
    <t>Cause of accident and important remark</t>
  </si>
  <si>
    <t>fire in the explosive, 6 women workers killed</t>
  </si>
  <si>
    <t>https://www.newindianexpress.com/states/tamil-nadu/2020/jul/01/eight-workers-of-pharmaceutical-company-in-puducherry-injured-in-factory-blast-2164089.html</t>
  </si>
  <si>
    <t>Chemical/Pharma</t>
  </si>
  <si>
    <t>Macsur Pharma (India) private Limited.</t>
  </si>
  <si>
    <t>Puducherry</t>
  </si>
  <si>
    <t>drier machine used to dry pills got overheated and burst</t>
  </si>
  <si>
    <t>cement</t>
  </si>
  <si>
    <t>Chaibasa</t>
  </si>
  <si>
    <t>Nandolia Organic Chemicals Pvt Ltd</t>
  </si>
  <si>
    <t xml:space="preserve">Palghar </t>
  </si>
  <si>
    <t>https://timesofindia.indiatimes.com/city/thane/1-killed-4-hurt-in-explosion-fire-in-tarapur/articleshow/77600558.cms</t>
  </si>
  <si>
    <t>Mining (Coal)</t>
  </si>
  <si>
    <t>Bansra UG mine</t>
  </si>
  <si>
    <t>Majri Area</t>
  </si>
  <si>
    <t>One Pump operator fell into the river due to unsafe working conditions</t>
  </si>
  <si>
    <t>shipbuilding</t>
  </si>
  <si>
    <t>Hindustan Shipyard Limited</t>
  </si>
  <si>
    <t>https://timesofindia.indiatimes.com/city/visakhapatnam/10-feared-dead-as-crane-collapses-at-hindustan-shipyard-limited-in-vizag/articleshow/77300158.cms</t>
  </si>
  <si>
    <t>Crane Collapsed</t>
  </si>
  <si>
    <t>West block of Churcha Mine</t>
  </si>
  <si>
    <t>Bharat Coking Coal Limited</t>
  </si>
  <si>
    <t>AKWMC, Katras Area</t>
  </si>
  <si>
    <t>At around 11.30 am, 5 employees (1 officer and 4 workers) injured and and 1 worker died while blasting</t>
  </si>
  <si>
    <t>Sasti OCM, Ballarpur Area</t>
  </si>
  <si>
    <t>Dumper operator</t>
  </si>
  <si>
    <t>Amroli Project</t>
  </si>
  <si>
    <t>Operator</t>
  </si>
  <si>
    <t>IFFFCO, Urea Plant</t>
  </si>
  <si>
    <t>Phulghar, Prayagraj</t>
  </si>
  <si>
    <t>Two die in IFFCO urea plant leak in UP - The Hindu BusinessLine</t>
  </si>
  <si>
    <t xml:space="preserve">Vindhya Organics Pvt Ltd, </t>
  </si>
  <si>
    <t>Major fire at chemical factory in Hyderabad, several injured- The New Indian Express</t>
  </si>
  <si>
    <t>Jagson Colorchem, Matangi Industries and Bhavin Industries</t>
  </si>
  <si>
    <t xml:space="preserve">Vatva industrial area, </t>
  </si>
  <si>
    <t>Post fire, Gujarat government orders closure of three chemical factories- The New Indian Express</t>
  </si>
  <si>
    <t>Dheku area of Maharashtra’s Raigad district</t>
  </si>
  <si>
    <t>1 woman died while his husband and 3 minors serious injured</t>
  </si>
  <si>
    <t>Two Dead, Six Injured In Chemical Factory Explosion In Maharashtra - Bing</t>
  </si>
  <si>
    <t xml:space="preserve">Chemical gowdown </t>
  </si>
  <si>
    <t>Ahmedabad</t>
  </si>
  <si>
    <t xml:space="preserve">12 labourers including five women were killed and nine others were injured </t>
  </si>
  <si>
    <t>12 Dead As Explosion Rips Through Chemical Godown In Gujarat's Ahmedabad (ndtv.com)</t>
  </si>
  <si>
    <t>Oil India Ltd (OIL)</t>
  </si>
  <si>
    <t>Baghjan district of Tinsukia, Assam</t>
  </si>
  <si>
    <t>Another explosion at Baghjan; 3 foreign experts injured - The Hindu BusinessLine</t>
  </si>
  <si>
    <t>Oil &amp; Gas</t>
  </si>
  <si>
    <t>Assam</t>
  </si>
  <si>
    <t>ONGC</t>
  </si>
  <si>
    <t>Kalol near Gandhinagar</t>
  </si>
  <si>
    <t>gas pipeline blast</t>
  </si>
  <si>
    <t>Two dead in gas pipeline blast at Kalol - The Hindu BusinessLine</t>
  </si>
  <si>
    <t>Metal</t>
  </si>
  <si>
    <t>Rourkela Steel Plant</t>
  </si>
  <si>
    <t>gas leakage in Coal Chemical Department</t>
  </si>
  <si>
    <t>Four Contract Workers Dead After Carbon Monoxide Gas Leak at SAIL's Rourkela Steel Plant (news18.com)</t>
  </si>
  <si>
    <t>Vizag Steel Plant</t>
  </si>
  <si>
    <t>2020: Vizag’s Deadly Year of Industrial Accidents | NewsClick</t>
  </si>
  <si>
    <t>burn injuries in an accident at the Steel Melting Shop 2 (SMS 2), 2 permanent and 2 contract workers</t>
  </si>
  <si>
    <t>Fire accident in power plant 2 due to a turbine oil leakage</t>
  </si>
  <si>
    <t>Ramky Solvent</t>
  </si>
  <si>
    <t>Major explosion broke out at Ramky Solvent unit in Vishakapatnam’s Jawaharlal Nehru Pharma City (JNPC),</t>
  </si>
  <si>
    <t>Massive explosion at Ramky pharma city in Visakhapatnam; 1 injured (deccanchronicle.com)</t>
  </si>
  <si>
    <t>Not Known</t>
  </si>
  <si>
    <t>``</t>
  </si>
  <si>
    <t>Kusmunda OCM</t>
  </si>
  <si>
    <t>http://www.dgms.gov.in/writereaddata/UploadFile/Kusmunda%20OC%20Mine%2023-07-20.pdf</t>
  </si>
  <si>
    <t>contract worker died</t>
  </si>
  <si>
    <t>Churcha Mine (R.O.)</t>
  </si>
  <si>
    <t>A timber mistry, authorized to work as conveyor operator, was trying to remove a coal piece stuck near discharge drum of a running belt conveyor with a hand shovel in a belowground coal mine, he was pulled and trapped between the discharge drum and the chute side plate and received multiple injuries to which he succumbed at the spot</t>
  </si>
  <si>
    <t xml:space="preserve">29.05.2020 (3rd Shift) (Time: 01.10 hrs) on 30.05.2020
</t>
  </si>
  <si>
    <t>Power (and electricity)</t>
  </si>
  <si>
    <t>Noida Power Company Limited (NPCL)</t>
  </si>
  <si>
    <t>Noida</t>
  </si>
  <si>
    <t>Fire breaks out at a power-substation of the NPCL in Noida Sector 148.</t>
  </si>
  <si>
    <t>Massive fire at power-substation in Noida, firefighting operations underway - The Financial Express</t>
  </si>
  <si>
    <t>Fire in Coal Stock</t>
  </si>
  <si>
    <t>a loaded tipper was being driven in an opencast coal mine, the tipper driver after driving for about 410m from a coal face on a haul road, lost control over the tipper and the tipper toppled after crossing parapet wall on his right side of the haul road, in which he received serious bodily injuries which turned fatal on the way to Hospital</t>
  </si>
  <si>
    <t>Kusmunda OC MIne of SECL Fatal Accident-Mining.pdf (dgms.gov.in)</t>
  </si>
  <si>
    <t>One dead and seven injured at Bokaro steel plant, India | IndustriALL (industriall-union.org)</t>
  </si>
  <si>
    <t>India chemical leak: more evacuations amid fears of second gas release | India | The Guardian</t>
  </si>
  <si>
    <t>LG Chem senior officials to handle gas leak accident in India (koreatimes.co.kr)</t>
  </si>
  <si>
    <t>Series of industrial accidents rocks India as work resumes post-lockdown | IndustriALL (industriall-union.org)</t>
  </si>
  <si>
    <t>Chhattisgarh: 7 hospitalised after gas leak at paper mill in Raigadh | India News,The Indian Express</t>
  </si>
  <si>
    <t>Fire at factory near Nashik in Maharashtra | Hindustan Times</t>
  </si>
  <si>
    <t>Death toll rises to five in NLCIL accident in Neyveli - The Hindu</t>
  </si>
  <si>
    <t>Two killed, several injured in Khanda BioFuels blast at Zaheerabad (newsmeter.in)</t>
  </si>
  <si>
    <t>Ammonia leak from Madras Fertilizers Limited worries residents in Chennai's Manali- The New Indian Express</t>
  </si>
  <si>
    <t>Reactor blast in chemical unit at Bollaram leaves three injured | Hyderabad News - Times of India (indiatimes.com)</t>
  </si>
  <si>
    <t>Pune: Major fire at chemical factory in Kurkumbh MIDC - The Financial Express</t>
  </si>
  <si>
    <t>At around 12 noon in First shift Sri. Bifal Ram s/o Jagjit, Dresser, Aged 52 yrs. got fatal injury while testing the roof a stone piece measuring 1m x 1m x 8cm (approx.) fell over and hit right portion of his head at 100L/7X 4th slice near the goaf edge in 101LW depillaring panel at West block of Churcha Mine RO</t>
  </si>
  <si>
    <t>Iron Ore Mining</t>
  </si>
  <si>
    <t>Chattisgarh</t>
  </si>
  <si>
    <t>National Mineral Development Corporation</t>
  </si>
  <si>
    <t>Dhantewada Iron Ore Mines</t>
  </si>
  <si>
    <t>Fire in Conveyor belt of 11C No. mines</t>
  </si>
  <si>
    <t>NMDC Iron Ore Mine Fire; Chhattisgarh's Dantewada NMDC Iron Ore Mine Fire Today News and Updates | दंतेवाड़ा स्थित एनएमडीसी की लौह अयस्क खदान में हादसा, कन्वेयर बेल्ट में लगी आग - Dainik Bhaskar</t>
  </si>
  <si>
    <t>Sree Mariyammal Fireworks</t>
  </si>
  <si>
    <t xml:space="preserve">Fireworks </t>
  </si>
  <si>
    <t xml:space="preserve">Near Vembakottai in Virudhunagar district </t>
  </si>
  <si>
    <t>Fire accident</t>
  </si>
  <si>
    <t>15 killed in accident at cracker unit in Tamil Nadu’s Virudhunagar - The Hindu</t>
  </si>
  <si>
    <t>Meghalaya</t>
  </si>
  <si>
    <t>Digging a hole in the mine, suddenly the mechanical structure dismantled following which they fell into a pit and died,</t>
  </si>
  <si>
    <t>Meghalaya's East Jaintia Hills district</t>
  </si>
  <si>
    <t>Mining (Mica)</t>
  </si>
  <si>
    <t>Not known (illegal mining)</t>
  </si>
  <si>
    <t>Koderma district</t>
  </si>
  <si>
    <t>After Meghalaya Coal Mine Accident, Now 4 Killed In Jharkhand As Roof Of Illegal Mine Collapses (indiatimes.com)</t>
  </si>
  <si>
    <t>due to roof fall where 4 workers (including 1 woman) died</t>
  </si>
  <si>
    <t>Worker dies in accident at pharma company in Visakhapatnam (yahoo.com)</t>
  </si>
  <si>
    <t>Chemical &amp; Pharmaceutical</t>
  </si>
  <si>
    <t>Munagada village of Visakhapatnam district</t>
  </si>
  <si>
    <t>Meerut</t>
  </si>
  <si>
    <t>Fire broke out</t>
  </si>
  <si>
    <t>Massive fire breaks out at chemical factory Meerut’s Kharbanda area | Hindustan Times</t>
  </si>
  <si>
    <t>IDA Bollaram, Hyderabad</t>
  </si>
  <si>
    <t>Fire in three chemical factories</t>
  </si>
  <si>
    <t>Summary Report</t>
  </si>
  <si>
    <t>Total Accident</t>
  </si>
  <si>
    <t>No. of death</t>
  </si>
  <si>
    <t>No. of injury</t>
  </si>
  <si>
    <t>Boiler blast, 2 women workers died</t>
  </si>
  <si>
    <t>Coal mining (CIL, SCCL)</t>
  </si>
  <si>
    <t>Other mining</t>
  </si>
  <si>
    <t xml:space="preserve">Other sectors </t>
  </si>
  <si>
    <t>Shipbuilding</t>
  </si>
  <si>
    <t>Base metal</t>
  </si>
  <si>
    <t>Total</t>
  </si>
  <si>
    <r>
      <t xml:space="preserve">mine’s chimney blocked with chunks of coal. worker tried to clean the chimney with a rod when he slipped and fell into the chimney. 1 </t>
    </r>
    <r>
      <rPr>
        <b/>
        <sz val="10"/>
        <rFont val="Arial"/>
        <family val="2"/>
      </rPr>
      <t>Contract worker</t>
    </r>
  </si>
  <si>
    <t>Penganga Project of Chandrapur</t>
  </si>
  <si>
    <t>1 contract worker (Sachin Ganpat, aged 33) died</t>
  </si>
  <si>
    <t>Unions' report</t>
  </si>
  <si>
    <t>Meghalaya: At least 6 workers die in coal mining accident in East Jaintia Hills district (scroll.in)</t>
  </si>
  <si>
    <t>Chemical &amp; pharmaceutical</t>
  </si>
  <si>
    <t>United Phosphorus Limited</t>
  </si>
  <si>
    <t>Bharuch</t>
  </si>
  <si>
    <t>Blast in Jhagadia chemical unit kills two | Surat News - Times of India (indiatimes.com)</t>
  </si>
  <si>
    <t xml:space="preserve">Blast due to fire/explosion in the solvent </t>
  </si>
  <si>
    <t>Taloja Industrial area of Navi Mumbai</t>
  </si>
  <si>
    <t>Maharashtra: Fire breaks out at a chemical factory in Navi Mumbai's Taloja, fire tenders rushed to spot (jagran.com)</t>
  </si>
  <si>
    <t xml:space="preserve">Karnataka </t>
  </si>
  <si>
    <t>Bengaluru</t>
  </si>
  <si>
    <t>No casualties</t>
  </si>
  <si>
    <t>Fire At Chemical Factory In Bengaluru, 20 Fire Engines On Spot (ndtv.com)</t>
  </si>
  <si>
    <t>Reliance Cement (Captive Mines)</t>
  </si>
  <si>
    <t>SIAL Ghogri Mines, Parasia</t>
  </si>
  <si>
    <t>Roof Collapsed while drilling</t>
  </si>
  <si>
    <t xml:space="preserve">South Eastern Coalfields Limited </t>
  </si>
  <si>
    <t>Dipika Mines OC</t>
  </si>
  <si>
    <t>stone fell in the head from the shovel machine</t>
  </si>
  <si>
    <t>Uttam Galva Metallics Steel Plant</t>
  </si>
  <si>
    <t>Bhugaon Village, Wardha District</t>
  </si>
  <si>
    <t>While removing the fly ash from the furnace when some of them came in contact with hot air and coal particles</t>
  </si>
  <si>
    <t>Maharashtra: 38 workers hurt in Uttam Galva Metallics plant accident - The Economic Times (indiatimes.com)</t>
  </si>
  <si>
    <t>Base Metal (Steel)</t>
  </si>
  <si>
    <t>Gujarat, Bharuch: Two Workers Die, 28 Injured In Fire At UPL Chemical Plant (ndtv.com)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</si>
</sst>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sz val="10"/>
      <name val="Arial"/>
      <family val="2"/>
    </font>
    <font>
      <sz val="10"/>
      <name val="Arial"/>
      <family val="2"/>
    </font>
    <font>
      <sz val="10"/>
      <color rgb="FFFF0000"/>
      <name val="Arial"/>
      <family val="2"/>
    </font>
    <font>
      <u/>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3" fillId="3" borderId="0" xfId="0" applyFont="1" applyFill="1" applyAlignment="1">
      <alignment horizontal="left" vertical="top"/>
    </xf>
    <xf numFmtId="0" fontId="2" fillId="3" borderId="0" xfId="0" applyFont="1" applyFill="1" applyAlignment="1">
      <alignment horizontal="left" vertical="top"/>
    </xf>
    <xf numFmtId="0" fontId="3" fillId="3" borderId="0" xfId="0" applyFont="1" applyFill="1" applyAlignment="1">
      <alignment horizontal="left" vertical="top"/>
    </xf>
    <xf numFmtId="14" fontId="3" fillId="3" borderId="0" xfId="0" applyNumberFormat="1" applyFont="1" applyFill="1" applyAlignment="1">
      <alignment horizontal="left" vertical="top"/>
    </xf>
    <xf numFmtId="0" fontId="1" fillId="0" borderId="0" xfId="1"/>
    <xf numFmtId="0" fontId="3"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3" borderId="1" xfId="0" applyFont="1" applyFill="1" applyBorder="1" applyAlignment="1">
      <alignment horizontal="left" vertical="top" wrapText="1"/>
    </xf>
    <xf numFmtId="14" fontId="3" fillId="3" borderId="1" xfId="0" applyNumberFormat="1" applyFont="1" applyFill="1" applyBorder="1" applyAlignment="1">
      <alignment horizontal="left" vertical="top" wrapText="1"/>
    </xf>
    <xf numFmtId="0" fontId="1" fillId="0" borderId="0" xfId="1" applyBorder="1"/>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1" applyFont="1" applyFill="1" applyBorder="1" applyAlignment="1">
      <alignment horizontal="left" vertical="top"/>
    </xf>
    <xf numFmtId="0" fontId="1" fillId="3" borderId="0" xfId="1" applyFill="1" applyBorder="1"/>
    <xf numFmtId="0" fontId="1" fillId="3" borderId="0" xfId="1" applyFill="1" applyBorder="1" applyAlignment="1">
      <alignment horizontal="left" vertical="top"/>
    </xf>
    <xf numFmtId="0" fontId="1" fillId="3" borderId="0" xfId="1" applyFill="1" applyBorder="1" applyAlignment="1">
      <alignment vertical="top"/>
    </xf>
    <xf numFmtId="0" fontId="1" fillId="3" borderId="0" xfId="1" applyFill="1" applyBorder="1" applyAlignment="1">
      <alignment vertical="center"/>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0" fontId="6" fillId="3" borderId="1" xfId="0" applyFont="1" applyFill="1" applyBorder="1" applyAlignment="1">
      <alignment vertical="top" wrapText="1"/>
    </xf>
    <xf numFmtId="14" fontId="6" fillId="3" borderId="1" xfId="0" applyNumberFormat="1" applyFont="1" applyFill="1" applyBorder="1" applyAlignment="1">
      <alignment vertical="top" wrapText="1"/>
    </xf>
    <xf numFmtId="0" fontId="2" fillId="2" borderId="0" xfId="0" applyFont="1" applyFill="1" applyBorder="1" applyAlignment="1">
      <alignment horizontal="left" vertical="top"/>
    </xf>
    <xf numFmtId="0" fontId="1" fillId="0" borderId="0" xfId="1" applyFont="1" applyBorder="1"/>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14" fontId="3" fillId="3" borderId="1" xfId="0" applyNumberFormat="1" applyFont="1" applyFill="1" applyBorder="1" applyAlignment="1">
      <alignment horizontal="left" vertical="top"/>
    </xf>
    <xf numFmtId="0" fontId="7" fillId="3" borderId="1" xfId="0" applyFont="1" applyFill="1" applyBorder="1" applyAlignment="1">
      <alignment horizontal="left" vertical="top"/>
    </xf>
    <xf numFmtId="0" fontId="7" fillId="3" borderId="1" xfId="0" applyFont="1" applyFill="1" applyBorder="1" applyAlignment="1">
      <alignment horizontal="left" vertical="top" wrapText="1"/>
    </xf>
    <xf numFmtId="14" fontId="7" fillId="3" borderId="1" xfId="0" applyNumberFormat="1" applyFont="1" applyFill="1" applyBorder="1" applyAlignment="1">
      <alignment horizontal="left" vertical="top" wrapText="1"/>
    </xf>
    <xf numFmtId="0" fontId="8" fillId="0" borderId="0" xfId="1" applyFont="1"/>
    <xf numFmtId="0" fontId="7" fillId="3" borderId="0" xfId="0" applyFont="1" applyFill="1" applyAlignment="1">
      <alignment horizontal="left" vertical="top"/>
    </xf>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0" fontId="2" fillId="2" borderId="0" xfId="0" applyFont="1" applyFill="1" applyAlignment="1">
      <alignment horizontal="left" vertical="top"/>
    </xf>
    <xf numFmtId="0" fontId="1" fillId="0" borderId="0" xfId="1" applyAlignment="1">
      <alignment vertical="center"/>
    </xf>
    <xf numFmtId="0" fontId="3" fillId="3" borderId="2" xfId="0" applyFont="1" applyFill="1" applyBorder="1" applyAlignment="1">
      <alignment horizontal="left" vertical="top"/>
    </xf>
    <xf numFmtId="0" fontId="3" fillId="3" borderId="2" xfId="0" applyFont="1" applyFill="1" applyBorder="1" applyAlignment="1">
      <alignment horizontal="left" vertical="top" wrapText="1"/>
    </xf>
    <xf numFmtId="14" fontId="3" fillId="3" borderId="2" xfId="0" applyNumberFormat="1" applyFont="1" applyFill="1" applyBorder="1" applyAlignment="1">
      <alignment horizontal="left" vertical="top"/>
    </xf>
    <xf numFmtId="0" fontId="3" fillId="3" borderId="3" xfId="0" applyFont="1" applyFill="1" applyBorder="1" applyAlignment="1">
      <alignment horizontal="left" vertical="top"/>
    </xf>
    <xf numFmtId="0" fontId="3" fillId="3" borderId="3" xfId="0" applyFont="1" applyFill="1" applyBorder="1" applyAlignment="1">
      <alignment horizontal="left" vertical="top" wrapText="1"/>
    </xf>
    <xf numFmtId="14" fontId="3" fillId="3" borderId="3" xfId="0" applyNumberFormat="1"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ewindianexpress.com/nation/2020/jun/19/one-killed-2-injured-in-boiler-explosion-at-lucknow-chemical-factory-2158833.html?fbclid=IwAR0AaMo9T-AODnl_n4EVImmo5eLFmWGPswyInce-3AlaEe8elTD483-VyuU" TargetMode="External"/><Relationship Id="rId13" Type="http://schemas.openxmlformats.org/officeDocument/2006/relationships/hyperlink" Target="https://www.workersunity.com/news/uttar-pradesh-massive-explosion-in-granite-mine-ravages-of-three-laborers/?fbclid=IwAR0tuqXTfoOJ7Yna6ZmJ94XtX_e8ZcNTXvjGnsqElV6be5B97eOW2HPKz6Y" TargetMode="External"/><Relationship Id="rId18" Type="http://schemas.openxmlformats.org/officeDocument/2006/relationships/hyperlink" Target="https://indianexpress.com/article/india/huge-blaze-engulfs-factory-unit-on-outskirts-of-visakhapatnam-6504301/" TargetMode="External"/><Relationship Id="rId26" Type="http://schemas.openxmlformats.org/officeDocument/2006/relationships/hyperlink" Target="https://www.bing.com/search?q=Two+Dead%2C+Six+Injured+In+Chemical+Factory+Explosion+In+Maharashtra&amp;cvid=2d0e385afd46434bb28d04dfeaa19ac2&amp;pglt=43&amp;FORM=ANNTA1&amp;PC=HCTS" TargetMode="External"/><Relationship Id="rId39" Type="http://schemas.openxmlformats.org/officeDocument/2006/relationships/hyperlink" Target="https://indianexpress.com/article/india/raigadh-gas-leak-chhattisgarh-6398351/" TargetMode="External"/><Relationship Id="rId3" Type="http://schemas.openxmlformats.org/officeDocument/2006/relationships/hyperlink" Target="https://www.business-standard.com/article/current-affairs/blast-at-jspl-s-raigarh-plant-kills-two-workers-two-others-injured-120061201152_1.html" TargetMode="External"/><Relationship Id="rId21" Type="http://schemas.openxmlformats.org/officeDocument/2006/relationships/hyperlink" Target="https://timesofindia.indiatimes.com/city/thane/1-killed-4-hurt-in-explosion-fire-in-tarapur/articleshow/77600558.cms" TargetMode="External"/><Relationship Id="rId34" Type="http://schemas.openxmlformats.org/officeDocument/2006/relationships/hyperlink" Target="http://www.dgms.gov.in/writereaddata/UploadFile/Kusmunda%20%20OC%20MIne%20of%20SECL%20Fatal%20Accident-Mining.pdf" TargetMode="External"/><Relationship Id="rId42" Type="http://schemas.openxmlformats.org/officeDocument/2006/relationships/hyperlink" Target="https://newsmeter.in/two-killed-several-injured-in-khanda-biofuels-blast-at-zaheerabad/" TargetMode="External"/><Relationship Id="rId47" Type="http://schemas.openxmlformats.org/officeDocument/2006/relationships/hyperlink" Target="https://www.ndtv.com/bangalore-news/fire-at-chemical-factory-in-bengaluru-3-fire-engines-on-spot-2323150" TargetMode="External"/><Relationship Id="rId7" Type="http://schemas.openxmlformats.org/officeDocument/2006/relationships/hyperlink" Target="https://www.mangalorean.com/major-fire-in-gujarat-factory-employees-come-out-safely/?fbclid=IwAR0rh6hZF_lQQYMdh1rSofj05A2HMkGag56_wEd0hWCpkRZVMNkqAwXfQpY" TargetMode="External"/><Relationship Id="rId12" Type="http://schemas.openxmlformats.org/officeDocument/2006/relationships/hyperlink" Target="https://www.hindustantimes.com/india-news/40-workers-injured-as-boiler-blast-causes-major-fire-in-gujarat-s-chemical-factory/story-l5qwuE3dJqScIrsNq8SdnN.html" TargetMode="External"/><Relationship Id="rId17" Type="http://schemas.openxmlformats.org/officeDocument/2006/relationships/hyperlink" Target="https://timesofindia.indiatimes.com/city/surat/surat-major-fire-breaks-out-in-plastic-packaging-company-in-sachin-gidc/articleshow/76202602.cms" TargetMode="External"/><Relationship Id="rId25" Type="http://schemas.openxmlformats.org/officeDocument/2006/relationships/hyperlink" Target="https://www.newindianexpress.com/nation/2020/dec/09/post-fire-gujarat-government-orders-closure-of-three-chemical-factories-2234043.html" TargetMode="External"/><Relationship Id="rId33" Type="http://schemas.openxmlformats.org/officeDocument/2006/relationships/hyperlink" Target="https://www.financialexpress.com/india-news/noida-fire-today-power-substation-npcl-sector-148-latest-updates/2059393/lite/" TargetMode="External"/><Relationship Id="rId38" Type="http://schemas.openxmlformats.org/officeDocument/2006/relationships/hyperlink" Target="http://www.industriall-union.org/series-of-industrial-accidents-rocks-india-as-work-resumes-post-lockdown" TargetMode="External"/><Relationship Id="rId46" Type="http://schemas.openxmlformats.org/officeDocument/2006/relationships/hyperlink" Target="https://www.hindustantimes.com/india-news/massive-fire-breaks-out-at-chemical-factory-meerut-s-kharbanda-area/story-xWYNSBbTnbOuqWfxSwwTKK.html" TargetMode="External"/><Relationship Id="rId2" Type="http://schemas.openxmlformats.org/officeDocument/2006/relationships/hyperlink" Target="https://www.hindustantimes.com/india-news/40-workers-injured-as-boiler-blast-causes-major-fire-in-gujarat-s-chemical-factory/story-l5qwuE3dJqScIrsNq8SdnN.html" TargetMode="External"/><Relationship Id="rId16" Type="http://schemas.openxmlformats.org/officeDocument/2006/relationships/hyperlink" Target="https://www.hindustantimes.com/cities/malegaon-sugar-factory-worker-dies-after-a-chemical-reaction-no-case-registered/story-axUpIL3L3XiWFubT9VBWxJ.html" TargetMode="External"/><Relationship Id="rId20" Type="http://schemas.openxmlformats.org/officeDocument/2006/relationships/hyperlink" Target="https://www.newindianexpress.com/states/tamil-nadu/2020/jul/01/eight-workers-of-pharmaceutical-company-in-puducherry-injured-in-factory-blast-2164089.html" TargetMode="External"/><Relationship Id="rId29" Type="http://schemas.openxmlformats.org/officeDocument/2006/relationships/hyperlink" Target="https://www.thehindubusinessline.com/news/national/two-dead-in-ongc-gas-pipeline-blast-at-kalol/article33392581.ece" TargetMode="External"/><Relationship Id="rId41" Type="http://schemas.openxmlformats.org/officeDocument/2006/relationships/hyperlink" Target="https://www.thehindu.com/news/national/tamil-nadu/death-toll-rises-to-five-in-nlcil-accident-in-neyveli/article31620710.ece" TargetMode="External"/><Relationship Id="rId1" Type="http://schemas.openxmlformats.org/officeDocument/2006/relationships/hyperlink" Target="https://www.thequint.com/amp/story/news%2Findia%2Fwoekers-injured-in-boiler-explosion-at-nlc-india-unit-in-tamil-nadu-neyveli-cuddalore" TargetMode="External"/><Relationship Id="rId6" Type="http://schemas.openxmlformats.org/officeDocument/2006/relationships/hyperlink" Target="https://www.hindustantimes.com/india-news/major-fire-at-chemical-unit-in-ghaziabad-15-tenders-roped-in/story-wn9GtCsEMYCqUzX7HpXEGI.html?fbclid=IwAR0h-%20bEL334YgfZQ2SW1gs496ZWkS9kPjc2NA5icOhNQPuWQWBsRVIVA390" TargetMode="External"/><Relationship Id="rId11" Type="http://schemas.openxmlformats.org/officeDocument/2006/relationships/hyperlink" Target="https://www.thequint.com/news/india/ammonia-gas-leak-at-andhra-pradesh-industrial-plant" TargetMode="External"/><Relationship Id="rId24" Type="http://schemas.openxmlformats.org/officeDocument/2006/relationships/hyperlink" Target="https://www.newindianexpress.com/cities/hyderabad/2020/dec/12/major-fire-at-chemical-factory-in-hyderabad-several-injured-2235301.html" TargetMode="External"/><Relationship Id="rId32" Type="http://schemas.openxmlformats.org/officeDocument/2006/relationships/hyperlink" Target="http://www.dgms.gov.in/writereaddata/UploadFile/Kusmunda%20OC%20Mine%2023-07-20.pdf" TargetMode="External"/><Relationship Id="rId37" Type="http://schemas.openxmlformats.org/officeDocument/2006/relationships/hyperlink" Target="https://www.koreatimes.co.kr/www/tech/2020/05/693_289270.html" TargetMode="External"/><Relationship Id="rId40" Type="http://schemas.openxmlformats.org/officeDocument/2006/relationships/hyperlink" Target="https://www.hindustantimes.com/mumbai-news/fire-at-factory-near-nashik-in-maharashtra/story-8u0tUnPw6YSjzc8VsXluRK.html" TargetMode="External"/><Relationship Id="rId45" Type="http://schemas.openxmlformats.org/officeDocument/2006/relationships/hyperlink" Target="https://www.financialexpress.com/india-news/pune-kurkumbh-midc-daund-chemical-factory-fire/1967538/" TargetMode="External"/><Relationship Id="rId5" Type="http://schemas.openxmlformats.org/officeDocument/2006/relationships/hyperlink" Target="https://www.republicworld.com/india-news/accidents-and-disasters/gujarat-fire-breaks-out-at-dashmesh-rubber-factory-in-valsad.html?fbclid=IwAR1zAN6AOMuj1SISBOLyKpLCnKLXV-UaaELfovuEK47DTxua26PK5NddFqw" TargetMode="External"/><Relationship Id="rId15" Type="http://schemas.openxmlformats.org/officeDocument/2006/relationships/hyperlink" Target="https://www.theweek.in/wire-updates/national/2020/07/06/mds9-tn-boiler-explosion-toll.html" TargetMode="External"/><Relationship Id="rId23" Type="http://schemas.openxmlformats.org/officeDocument/2006/relationships/hyperlink" Target="https://www.thehindubusinessline.com/news/two-die-in-iffco-urea-plant-leak-in-up/article33400611.ece" TargetMode="External"/><Relationship Id="rId28" Type="http://schemas.openxmlformats.org/officeDocument/2006/relationships/hyperlink" Target="https://www.thehindubusinessline.com/news/national/another-explosion-at-baghjan-3-foreign-experts-injured/article32160600.ece" TargetMode="External"/><Relationship Id="rId36" Type="http://schemas.openxmlformats.org/officeDocument/2006/relationships/hyperlink" Target="https://www.theguardian.com/world/2020/may/08/india-chemical-leak-more-evacuations-amid-fears-of-second-gas-release" TargetMode="External"/><Relationship Id="rId10" Type="http://schemas.openxmlformats.org/officeDocument/2006/relationships/hyperlink" Target="https://indianexpress.com/article/cities/ahmedabad/massive-fire-guts-gidc-factory-in-gujarats-sanand-6474246/?fbclid=IwAR3lOPYgmjfpu8c32BmSqY6a6RUMV0OjJGBcr6qWz0YFgJOxJsVEnr0AKNw" TargetMode="External"/><Relationship Id="rId19" Type="http://schemas.openxmlformats.org/officeDocument/2006/relationships/hyperlink" Target="https://www.thenewsminute.com/article/massive-fire-and-explosion-andhra-pharma-unit-visakhapatnam-one-missing-128585?amp" TargetMode="External"/><Relationship Id="rId31" Type="http://schemas.openxmlformats.org/officeDocument/2006/relationships/hyperlink" Target="https://www.deccanchronicle.com/nation/in-other-news/140720/explosion-at-ramky-pharma-city-parawada-in-vizag.html" TargetMode="External"/><Relationship Id="rId44" Type="http://schemas.openxmlformats.org/officeDocument/2006/relationships/hyperlink" Target="https://timesofindia.indiatimes.com/city/hyderabad/reactor-blast-in-chemical-unit-at-bollaram-leaves-three-injured/articleshow/75877694.cms" TargetMode="External"/><Relationship Id="rId4" Type="http://schemas.openxmlformats.org/officeDocument/2006/relationships/hyperlink" Target="https://www.hindustantimes.com/india-news/four-injured-in-fuel-tank-blast-at-steel-plant-in-chhattisgarh-s-raigarh-district/story-396Eo35rjfxOnfNcdx5ERN.html" TargetMode="External"/><Relationship Id="rId9" Type="http://schemas.openxmlformats.org/officeDocument/2006/relationships/hyperlink" Target="https://www.youtube.com/watch?v=MNNRZKjLsY4" TargetMode="External"/><Relationship Id="rId14" Type="http://schemas.openxmlformats.org/officeDocument/2006/relationships/hyperlink" Target="https://www.ndtv.com/ghaziabad-news/7-workers-dead-in-fire-at-candle-factory-in-ghaziabad-2257522" TargetMode="External"/><Relationship Id="rId22" Type="http://schemas.openxmlformats.org/officeDocument/2006/relationships/hyperlink" Target="https://timesofindia.indiatimes.com/city/visakhapatnam/10-feared-dead-as-crane-collapses-at-hindustan-shipyard-limited-in-vizag/articleshow/77300158.cms" TargetMode="External"/><Relationship Id="rId27" Type="http://schemas.openxmlformats.org/officeDocument/2006/relationships/hyperlink" Target="https://www.ndtv.com/ahmedabad-news/nine-dead-as-godown-collapses-after-explosion-in-gujarat-2320593" TargetMode="External"/><Relationship Id="rId30" Type="http://schemas.openxmlformats.org/officeDocument/2006/relationships/hyperlink" Target="https://www.newsclick.in/2020-vizag-deadly-year-industrial-accidents?fbclid=IwAR2Y0alqzZlplgUtD1sSisu_AqchGCjRdD6KHbjM2a1uJtVlxPOmj089nf8" TargetMode="External"/><Relationship Id="rId35" Type="http://schemas.openxmlformats.org/officeDocument/2006/relationships/hyperlink" Target="http://www.industriall-union.org/one-dead-and-seven-injured-at-bokaro-steel-plant-india" TargetMode="External"/><Relationship Id="rId43" Type="http://schemas.openxmlformats.org/officeDocument/2006/relationships/hyperlink" Target="https://www.newindianexpress.com/cities/chennai/2020/may/16/ammonia-leak-from-madras-fertilizers-limited-worries-residents-in-chennais-manali-2143878.html" TargetMode="External"/><Relationship Id="rId4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conomictimes.indiatimes.com/news/politics-and-nation/maharashtra-38-workers-hurt-in-uttam-galva-metallics-plant-accident/articleshow/80667790.cms" TargetMode="External"/><Relationship Id="rId3" Type="http://schemas.openxmlformats.org/officeDocument/2006/relationships/hyperlink" Target="https://www.thehindu.com/news/national/tamil-nadu/many-killed-in-accident-at-fireworks-unit-in-tamil-nadus-virudhunagar/article33821644.ece" TargetMode="External"/><Relationship Id="rId7" Type="http://schemas.openxmlformats.org/officeDocument/2006/relationships/hyperlink" Target="https://english.jagran.com/india/maharashtra-fire-chemical-factory-live-news-latest-updates-taloja-navi-mumbai-damage-report-injuries-fire-tenders-10023256" TargetMode="External"/><Relationship Id="rId2" Type="http://schemas.openxmlformats.org/officeDocument/2006/relationships/hyperlink" Target="https://www.bhaskar.com/chhattisgarh/raipur/news/accident-in-nmdcs-iron-ore-mine-in-dantewada-fire-in-conveyor-belt-126571271.html" TargetMode="External"/><Relationship Id="rId1" Type="http://schemas.openxmlformats.org/officeDocument/2006/relationships/hyperlink" Target="https://www.news18.com/news/india/odisha-four-workers-die-due-to-gas-leak-in-rourkela-steel-plant-3253022.html" TargetMode="External"/><Relationship Id="rId6" Type="http://schemas.openxmlformats.org/officeDocument/2006/relationships/hyperlink" Target="https://scroll.in/latest/984814/meghalaya-six-workers-die-in-coal-mining-accident-in-east-jaintia-hills-district" TargetMode="External"/><Relationship Id="rId11" Type="http://schemas.openxmlformats.org/officeDocument/2006/relationships/printerSettings" Target="../printerSettings/printerSettings2.bin"/><Relationship Id="rId5" Type="http://schemas.openxmlformats.org/officeDocument/2006/relationships/hyperlink" Target="https://in.news.yahoo.com/worker-dies-accident-pharma-company-221953853.html?guccounter=1&amp;guce_referrer=aHR0cHM6Ly93d3cuYmluZy5jb20v&amp;guce_referrer_sig=AQAAAMM2EjID7kXWfqe5hFhel6rV8cF1Vbu8oRkQjm33rZimyRj6C8NtVyJx_YOpLBN05Vv4fgI39fkjieraQ5iIY-M5XkJbUS3kMpxILNGEO8ZaBfxV_eVQaqE8A1_xgzoru-9iQqRK0-c4yraH_Srj6B1w2WWNpT0F9pgh3hkr8n2j" TargetMode="External"/><Relationship Id="rId10" Type="http://schemas.openxmlformats.org/officeDocument/2006/relationships/hyperlink" Target="https://www.ndtv.com/india-news/gujarat-bharuch-two-workers-die-28-injured-in-fire-at-upl-chemical-plant-2377092" TargetMode="External"/><Relationship Id="rId4" Type="http://schemas.openxmlformats.org/officeDocument/2006/relationships/hyperlink" Target="https://www.indiatimes.com/news/india/jharkhand-roof-of-illegal-mine-collapses-4-migrant-workers-dead-532661.html" TargetMode="External"/><Relationship Id="rId9" Type="http://schemas.openxmlformats.org/officeDocument/2006/relationships/hyperlink" Target="https://timesofindia.indiatimes.com/city/surat/blast-in-jhagadia-chemical-unit-kills-two/articleshow/81177660.cms?from=md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2BDD-92F3-46DC-B2FE-B79BE0CAEE66}">
  <dimension ref="A1:K87"/>
  <sheetViews>
    <sheetView topLeftCell="A68" zoomScaleNormal="100" workbookViewId="0">
      <selection activeCell="H69" sqref="H69"/>
    </sheetView>
  </sheetViews>
  <sheetFormatPr defaultRowHeight="13.2" x14ac:dyDescent="0.3"/>
  <cols>
    <col min="1" max="1" width="5.6640625" style="1" customWidth="1"/>
    <col min="2" max="2" width="15" style="1" customWidth="1"/>
    <col min="3" max="3" width="11.77734375" style="1" customWidth="1"/>
    <col min="4" max="5" width="9.33203125" style="1" customWidth="1"/>
    <col min="6" max="6" width="17.77734375" style="1" customWidth="1"/>
    <col min="7" max="7" width="16.44140625" style="1" customWidth="1"/>
    <col min="8" max="8" width="10.21875" style="1" customWidth="1"/>
    <col min="9" max="9" width="40" style="1" customWidth="1"/>
    <col min="10" max="10" width="11.6640625" style="1" customWidth="1"/>
    <col min="11" max="11" width="6.44140625" style="1" customWidth="1"/>
    <col min="12" max="16384" width="8.88671875" style="1"/>
  </cols>
  <sheetData>
    <row r="1" spans="1:11" ht="22.8" customHeight="1" x14ac:dyDescent="0.3">
      <c r="A1" s="39" t="s">
        <v>113</v>
      </c>
      <c r="B1" s="39"/>
      <c r="C1" s="39"/>
      <c r="D1" s="39"/>
      <c r="E1" s="39"/>
      <c r="F1" s="39"/>
      <c r="G1" s="39"/>
      <c r="H1" s="39"/>
      <c r="I1" s="39"/>
      <c r="J1" s="39"/>
    </row>
    <row r="2" spans="1:11" ht="57.6" customHeight="1" x14ac:dyDescent="0.3">
      <c r="A2" s="8" t="s">
        <v>0</v>
      </c>
      <c r="B2" s="8" t="s">
        <v>1</v>
      </c>
      <c r="C2" s="8" t="s">
        <v>2</v>
      </c>
      <c r="D2" s="8" t="s">
        <v>3</v>
      </c>
      <c r="E2" s="8" t="s">
        <v>4</v>
      </c>
      <c r="F2" s="8" t="s">
        <v>5</v>
      </c>
      <c r="G2" s="8" t="s">
        <v>6</v>
      </c>
      <c r="H2" s="8" t="s">
        <v>7</v>
      </c>
      <c r="I2" s="8" t="s">
        <v>161</v>
      </c>
      <c r="J2" s="8" t="s">
        <v>8</v>
      </c>
      <c r="K2" s="27" t="s">
        <v>9</v>
      </c>
    </row>
    <row r="3" spans="1:11" s="3" customFormat="1" ht="114" customHeight="1" x14ac:dyDescent="0.3">
      <c r="A3" s="23">
        <v>1</v>
      </c>
      <c r="B3" s="23" t="s">
        <v>128</v>
      </c>
      <c r="C3" s="23" t="s">
        <v>15</v>
      </c>
      <c r="D3" s="23">
        <v>1</v>
      </c>
      <c r="E3" s="23"/>
      <c r="F3" s="23" t="s">
        <v>90</v>
      </c>
      <c r="G3" s="23" t="s">
        <v>226</v>
      </c>
      <c r="H3" s="24">
        <v>43952</v>
      </c>
      <c r="I3" s="23" t="s">
        <v>238</v>
      </c>
      <c r="J3" s="23" t="s">
        <v>19</v>
      </c>
      <c r="K3" s="28" t="s">
        <v>239</v>
      </c>
    </row>
    <row r="4" spans="1:11" ht="17.399999999999999" customHeight="1" x14ac:dyDescent="0.3">
      <c r="A4" s="21">
        <v>2</v>
      </c>
      <c r="B4" s="21" t="s">
        <v>128</v>
      </c>
      <c r="C4" s="21" t="s">
        <v>10</v>
      </c>
      <c r="D4" s="21">
        <v>1</v>
      </c>
      <c r="E4" s="21"/>
      <c r="F4" s="21" t="s">
        <v>11</v>
      </c>
      <c r="G4" s="21" t="s">
        <v>12</v>
      </c>
      <c r="H4" s="22">
        <v>43954</v>
      </c>
      <c r="I4" s="22"/>
      <c r="J4" s="21" t="s">
        <v>13</v>
      </c>
      <c r="K4" s="13"/>
    </row>
    <row r="5" spans="1:11" ht="34.799999999999997" customHeight="1" x14ac:dyDescent="0.3">
      <c r="A5" s="21">
        <v>3</v>
      </c>
      <c r="B5" s="21" t="s">
        <v>213</v>
      </c>
      <c r="C5" s="21" t="s">
        <v>58</v>
      </c>
      <c r="D5" s="21">
        <v>1</v>
      </c>
      <c r="E5" s="21"/>
      <c r="F5" s="21" t="s">
        <v>16</v>
      </c>
      <c r="G5" s="21" t="s">
        <v>17</v>
      </c>
      <c r="H5" s="22">
        <v>43957</v>
      </c>
      <c r="I5" s="21" t="s">
        <v>18</v>
      </c>
      <c r="J5" s="21" t="s">
        <v>19</v>
      </c>
      <c r="K5" s="12" t="s">
        <v>240</v>
      </c>
    </row>
    <row r="6" spans="1:11" ht="18.600000000000001" customHeight="1" x14ac:dyDescent="0.3">
      <c r="A6" s="37">
        <v>4</v>
      </c>
      <c r="B6" s="37" t="s">
        <v>20</v>
      </c>
      <c r="C6" s="37" t="s">
        <v>21</v>
      </c>
      <c r="D6" s="37">
        <v>12</v>
      </c>
      <c r="E6" s="37">
        <v>500</v>
      </c>
      <c r="F6" s="37" t="s">
        <v>22</v>
      </c>
      <c r="G6" s="37" t="s">
        <v>23</v>
      </c>
      <c r="H6" s="38">
        <v>43958</v>
      </c>
      <c r="I6" s="38" t="s">
        <v>24</v>
      </c>
      <c r="J6" s="37" t="s">
        <v>19</v>
      </c>
      <c r="K6" s="12" t="s">
        <v>241</v>
      </c>
    </row>
    <row r="7" spans="1:11" ht="16.8" customHeight="1" x14ac:dyDescent="0.3">
      <c r="A7" s="37"/>
      <c r="B7" s="37"/>
      <c r="C7" s="37"/>
      <c r="D7" s="37"/>
      <c r="E7" s="37"/>
      <c r="F7" s="37"/>
      <c r="G7" s="37"/>
      <c r="H7" s="38"/>
      <c r="I7" s="38"/>
      <c r="J7" s="37"/>
      <c r="K7" s="12" t="s">
        <v>242</v>
      </c>
    </row>
    <row r="8" spans="1:11" ht="16.8" customHeight="1" x14ac:dyDescent="0.3">
      <c r="A8" s="37"/>
      <c r="B8" s="37"/>
      <c r="C8" s="37"/>
      <c r="D8" s="37"/>
      <c r="E8" s="37"/>
      <c r="F8" s="37"/>
      <c r="G8" s="37"/>
      <c r="H8" s="38"/>
      <c r="I8" s="38"/>
      <c r="J8" s="37"/>
      <c r="K8" s="12" t="s">
        <v>243</v>
      </c>
    </row>
    <row r="9" spans="1:11" ht="27.6" customHeight="1" x14ac:dyDescent="0.3">
      <c r="A9" s="21">
        <v>5</v>
      </c>
      <c r="B9" s="21" t="s">
        <v>25</v>
      </c>
      <c r="C9" s="21" t="s">
        <v>15</v>
      </c>
      <c r="D9" s="21">
        <v>3</v>
      </c>
      <c r="E9" s="21">
        <v>5</v>
      </c>
      <c r="F9" s="21" t="s">
        <v>26</v>
      </c>
      <c r="G9" s="21" t="s">
        <v>27</v>
      </c>
      <c r="H9" s="22">
        <v>43958</v>
      </c>
      <c r="I9" s="22" t="s">
        <v>28</v>
      </c>
      <c r="J9" s="22" t="s">
        <v>29</v>
      </c>
      <c r="K9" s="12" t="s">
        <v>244</v>
      </c>
    </row>
    <row r="10" spans="1:11" ht="28.8" customHeight="1" x14ac:dyDescent="0.3">
      <c r="A10" s="21">
        <v>6</v>
      </c>
      <c r="B10" s="21" t="s">
        <v>20</v>
      </c>
      <c r="C10" s="21" t="s">
        <v>30</v>
      </c>
      <c r="D10" s="21"/>
      <c r="E10" s="21"/>
      <c r="F10" s="21"/>
      <c r="G10" s="21" t="s">
        <v>32</v>
      </c>
      <c r="H10" s="22">
        <v>43958</v>
      </c>
      <c r="I10" s="22" t="s">
        <v>33</v>
      </c>
      <c r="J10" s="21" t="s">
        <v>29</v>
      </c>
      <c r="K10" s="12" t="s">
        <v>245</v>
      </c>
    </row>
    <row r="11" spans="1:11" ht="58.2" customHeight="1" x14ac:dyDescent="0.3">
      <c r="A11" s="21">
        <v>7</v>
      </c>
      <c r="B11" s="21" t="s">
        <v>34</v>
      </c>
      <c r="C11" s="21" t="s">
        <v>35</v>
      </c>
      <c r="D11" s="21">
        <v>7</v>
      </c>
      <c r="E11" s="21">
        <v>0</v>
      </c>
      <c r="F11" s="21" t="s">
        <v>36</v>
      </c>
      <c r="G11" s="21" t="s">
        <v>37</v>
      </c>
      <c r="H11" s="22">
        <v>43958</v>
      </c>
      <c r="I11" s="22" t="s">
        <v>38</v>
      </c>
      <c r="J11" s="22" t="s">
        <v>13</v>
      </c>
      <c r="K11" s="12" t="s">
        <v>246</v>
      </c>
    </row>
    <row r="12" spans="1:11" ht="67.8" customHeight="1" x14ac:dyDescent="0.3">
      <c r="A12" s="21">
        <v>8</v>
      </c>
      <c r="B12" s="21" t="s">
        <v>213</v>
      </c>
      <c r="C12" s="21" t="s">
        <v>58</v>
      </c>
      <c r="D12" s="21">
        <v>0</v>
      </c>
      <c r="E12" s="21">
        <v>3</v>
      </c>
      <c r="F12" s="21" t="s">
        <v>16</v>
      </c>
      <c r="G12" s="21" t="s">
        <v>17</v>
      </c>
      <c r="H12" s="22">
        <v>43962</v>
      </c>
      <c r="I12" s="21" t="s">
        <v>39</v>
      </c>
      <c r="J12" s="21" t="s">
        <v>19</v>
      </c>
      <c r="K12" s="14"/>
    </row>
    <row r="13" spans="1:11" ht="31.2" customHeight="1" x14ac:dyDescent="0.3">
      <c r="A13" s="21">
        <v>9</v>
      </c>
      <c r="B13" s="21" t="s">
        <v>125</v>
      </c>
      <c r="C13" s="21" t="s">
        <v>62</v>
      </c>
      <c r="D13" s="21">
        <v>2</v>
      </c>
      <c r="E13" s="21"/>
      <c r="F13" s="21" t="s">
        <v>130</v>
      </c>
      <c r="G13" s="21" t="s">
        <v>131</v>
      </c>
      <c r="H13" s="22">
        <v>43964</v>
      </c>
      <c r="I13" s="21" t="s">
        <v>132</v>
      </c>
      <c r="J13" s="21"/>
      <c r="K13" s="12" t="s">
        <v>247</v>
      </c>
    </row>
    <row r="14" spans="1:11" ht="46.2" customHeight="1" x14ac:dyDescent="0.3">
      <c r="A14" s="21">
        <v>10</v>
      </c>
      <c r="B14" s="21" t="s">
        <v>213</v>
      </c>
      <c r="C14" s="21" t="s">
        <v>58</v>
      </c>
      <c r="D14" s="21"/>
      <c r="E14" s="21">
        <v>2</v>
      </c>
      <c r="F14" s="21" t="s">
        <v>16</v>
      </c>
      <c r="G14" s="21" t="s">
        <v>17</v>
      </c>
      <c r="H14" s="22">
        <v>43966</v>
      </c>
      <c r="I14" s="21" t="s">
        <v>40</v>
      </c>
      <c r="J14" s="21" t="s">
        <v>19</v>
      </c>
      <c r="K14" s="14"/>
    </row>
    <row r="15" spans="1:11" ht="46.2" customHeight="1" x14ac:dyDescent="0.3">
      <c r="A15" s="21">
        <v>11</v>
      </c>
      <c r="B15" s="21" t="s">
        <v>133</v>
      </c>
      <c r="C15" s="21" t="s">
        <v>35</v>
      </c>
      <c r="D15" s="21">
        <v>0</v>
      </c>
      <c r="E15" s="21"/>
      <c r="F15" s="21" t="s">
        <v>134</v>
      </c>
      <c r="G15" s="21" t="s">
        <v>135</v>
      </c>
      <c r="H15" s="22">
        <v>43965</v>
      </c>
      <c r="I15" s="21" t="s">
        <v>136</v>
      </c>
      <c r="J15" s="21"/>
      <c r="K15" s="12" t="s">
        <v>248</v>
      </c>
    </row>
    <row r="16" spans="1:11" ht="60.6" customHeight="1" x14ac:dyDescent="0.3">
      <c r="A16" s="21">
        <v>12</v>
      </c>
      <c r="B16" s="21" t="s">
        <v>213</v>
      </c>
      <c r="C16" s="21" t="s">
        <v>58</v>
      </c>
      <c r="D16" s="21"/>
      <c r="E16" s="21">
        <v>2</v>
      </c>
      <c r="F16" s="21" t="s">
        <v>16</v>
      </c>
      <c r="G16" s="21" t="s">
        <v>17</v>
      </c>
      <c r="H16" s="22">
        <v>43968</v>
      </c>
      <c r="I16" s="21" t="s">
        <v>41</v>
      </c>
      <c r="J16" s="21" t="s">
        <v>19</v>
      </c>
      <c r="K16" s="14"/>
    </row>
    <row r="17" spans="1:11" ht="60.6" customHeight="1" x14ac:dyDescent="0.3">
      <c r="A17" s="21">
        <v>13</v>
      </c>
      <c r="B17" s="21" t="s">
        <v>128</v>
      </c>
      <c r="C17" s="21" t="s">
        <v>42</v>
      </c>
      <c r="D17" s="21">
        <v>1</v>
      </c>
      <c r="E17" s="21"/>
      <c r="F17" s="21" t="s">
        <v>43</v>
      </c>
      <c r="G17" s="21" t="s">
        <v>44</v>
      </c>
      <c r="H17" s="22">
        <v>43970</v>
      </c>
      <c r="I17" s="22" t="s">
        <v>45</v>
      </c>
      <c r="J17" s="21" t="s">
        <v>13</v>
      </c>
      <c r="K17" s="14"/>
    </row>
    <row r="18" spans="1:11" ht="48.6" customHeight="1" x14ac:dyDescent="0.3">
      <c r="A18" s="21">
        <v>14</v>
      </c>
      <c r="B18" s="21" t="s">
        <v>137</v>
      </c>
      <c r="C18" s="21" t="s">
        <v>62</v>
      </c>
      <c r="D18" s="21"/>
      <c r="E18" s="21">
        <v>3</v>
      </c>
      <c r="F18" s="21" t="s">
        <v>138</v>
      </c>
      <c r="G18" s="21" t="s">
        <v>139</v>
      </c>
      <c r="H18" s="22">
        <v>43972</v>
      </c>
      <c r="I18" s="21" t="s">
        <v>140</v>
      </c>
      <c r="J18" s="21"/>
      <c r="K18" s="12" t="s">
        <v>249</v>
      </c>
    </row>
    <row r="19" spans="1:11" ht="58.2" customHeight="1" x14ac:dyDescent="0.3">
      <c r="A19" s="21">
        <v>15</v>
      </c>
      <c r="B19" s="21" t="s">
        <v>20</v>
      </c>
      <c r="C19" s="21" t="s">
        <v>30</v>
      </c>
      <c r="D19" s="21">
        <v>0</v>
      </c>
      <c r="E19" s="21"/>
      <c r="F19" s="21" t="s">
        <v>150</v>
      </c>
      <c r="G19" s="21" t="s">
        <v>46</v>
      </c>
      <c r="H19" s="22">
        <v>43973</v>
      </c>
      <c r="I19" s="22" t="s">
        <v>47</v>
      </c>
      <c r="J19" s="21" t="s">
        <v>29</v>
      </c>
      <c r="K19" s="12" t="s">
        <v>250</v>
      </c>
    </row>
    <row r="20" spans="1:11" ht="144" customHeight="1" x14ac:dyDescent="0.3">
      <c r="A20" s="21">
        <v>16</v>
      </c>
      <c r="B20" s="21" t="s">
        <v>128</v>
      </c>
      <c r="C20" s="21" t="s">
        <v>10</v>
      </c>
      <c r="D20" s="21">
        <v>1</v>
      </c>
      <c r="E20" s="21"/>
      <c r="F20" s="21" t="s">
        <v>48</v>
      </c>
      <c r="G20" s="21" t="s">
        <v>49</v>
      </c>
      <c r="H20" s="22">
        <v>43973</v>
      </c>
      <c r="I20" s="22" t="s">
        <v>290</v>
      </c>
      <c r="J20" s="21" t="s">
        <v>13</v>
      </c>
      <c r="K20" s="15" t="s">
        <v>50</v>
      </c>
    </row>
    <row r="21" spans="1:11" ht="34.200000000000003" customHeight="1" x14ac:dyDescent="0.3">
      <c r="A21" s="21">
        <v>17</v>
      </c>
      <c r="B21" s="21" t="s">
        <v>141</v>
      </c>
      <c r="C21" s="21" t="s">
        <v>42</v>
      </c>
      <c r="D21" s="21">
        <v>1</v>
      </c>
      <c r="E21" s="21">
        <v>13</v>
      </c>
      <c r="F21" s="21" t="s">
        <v>143</v>
      </c>
      <c r="G21" s="21" t="s">
        <v>144</v>
      </c>
      <c r="H21" s="22">
        <v>43975</v>
      </c>
      <c r="I21" s="22" t="s">
        <v>145</v>
      </c>
      <c r="J21" s="21"/>
      <c r="K21" s="16" t="s">
        <v>142</v>
      </c>
    </row>
    <row r="22" spans="1:11" ht="39.6" customHeight="1" x14ac:dyDescent="0.3">
      <c r="A22" s="21">
        <v>18</v>
      </c>
      <c r="B22" s="21" t="s">
        <v>128</v>
      </c>
      <c r="C22" s="21" t="s">
        <v>51</v>
      </c>
      <c r="D22" s="21">
        <v>1</v>
      </c>
      <c r="E22" s="21">
        <v>2</v>
      </c>
      <c r="F22" s="21" t="s">
        <v>52</v>
      </c>
      <c r="G22" s="21" t="s">
        <v>53</v>
      </c>
      <c r="H22" s="22">
        <v>43976</v>
      </c>
      <c r="I22" s="22" t="s">
        <v>54</v>
      </c>
      <c r="J22" s="21" t="s">
        <v>13</v>
      </c>
      <c r="K22" s="13"/>
    </row>
    <row r="23" spans="1:11" ht="26.4" customHeight="1" x14ac:dyDescent="0.3">
      <c r="A23" s="21">
        <v>19</v>
      </c>
      <c r="B23" s="21" t="s">
        <v>128</v>
      </c>
      <c r="C23" s="21" t="s">
        <v>55</v>
      </c>
      <c r="D23" s="21"/>
      <c r="E23" s="21">
        <v>1</v>
      </c>
      <c r="F23" s="21" t="s">
        <v>56</v>
      </c>
      <c r="G23" s="21" t="s">
        <v>57</v>
      </c>
      <c r="H23" s="22">
        <v>43978</v>
      </c>
      <c r="I23" s="22"/>
      <c r="J23" s="21" t="s">
        <v>13</v>
      </c>
      <c r="K23" s="13"/>
    </row>
    <row r="24" spans="1:11" ht="46.8" customHeight="1" x14ac:dyDescent="0.3">
      <c r="A24" s="21">
        <v>20</v>
      </c>
      <c r="B24" s="21" t="s">
        <v>114</v>
      </c>
      <c r="C24" s="21" t="s">
        <v>42</v>
      </c>
      <c r="D24" s="21"/>
      <c r="E24" s="21"/>
      <c r="F24" s="21" t="s">
        <v>115</v>
      </c>
      <c r="G24" s="21" t="s">
        <v>116</v>
      </c>
      <c r="H24" s="22">
        <v>43979</v>
      </c>
      <c r="I24" s="22" t="s">
        <v>117</v>
      </c>
      <c r="J24" s="21" t="s">
        <v>13</v>
      </c>
      <c r="K24" s="13"/>
    </row>
    <row r="25" spans="1:11" ht="52.8" customHeight="1" x14ac:dyDescent="0.3">
      <c r="A25" s="21">
        <v>21</v>
      </c>
      <c r="B25" s="21" t="s">
        <v>128</v>
      </c>
      <c r="C25" s="21" t="s">
        <v>58</v>
      </c>
      <c r="D25" s="21">
        <v>1</v>
      </c>
      <c r="E25" s="21"/>
      <c r="F25" s="21" t="s">
        <v>59</v>
      </c>
      <c r="G25" s="21" t="s">
        <v>60</v>
      </c>
      <c r="H25" s="22">
        <v>43980</v>
      </c>
      <c r="I25" s="22" t="s">
        <v>61</v>
      </c>
      <c r="J25" s="21" t="s">
        <v>13</v>
      </c>
      <c r="K25" s="13"/>
    </row>
    <row r="26" spans="1:11" s="3" customFormat="1" ht="113.4" customHeight="1" x14ac:dyDescent="0.3">
      <c r="A26" s="21">
        <v>22</v>
      </c>
      <c r="B26" s="21" t="s">
        <v>128</v>
      </c>
      <c r="C26" s="21" t="s">
        <v>15</v>
      </c>
      <c r="D26" s="21">
        <v>1</v>
      </c>
      <c r="E26" s="21"/>
      <c r="F26" s="21" t="s">
        <v>90</v>
      </c>
      <c r="G26" s="21" t="s">
        <v>229</v>
      </c>
      <c r="H26" s="22" t="s">
        <v>231</v>
      </c>
      <c r="I26" s="22" t="s">
        <v>230</v>
      </c>
      <c r="J26" s="21" t="s">
        <v>13</v>
      </c>
      <c r="K26" s="13"/>
    </row>
    <row r="27" spans="1:11" ht="71.400000000000006" customHeight="1" x14ac:dyDescent="0.3">
      <c r="A27" s="21">
        <v>23</v>
      </c>
      <c r="B27" s="21" t="s">
        <v>128</v>
      </c>
      <c r="C27" s="21" t="s">
        <v>62</v>
      </c>
      <c r="D27" s="21">
        <v>4</v>
      </c>
      <c r="E27" s="21">
        <v>5</v>
      </c>
      <c r="F27" s="21" t="s">
        <v>63</v>
      </c>
      <c r="G27" s="21" t="s">
        <v>64</v>
      </c>
      <c r="H27" s="22">
        <v>43984</v>
      </c>
      <c r="I27" s="22" t="s">
        <v>160</v>
      </c>
      <c r="J27" s="21" t="s">
        <v>13</v>
      </c>
      <c r="K27" s="14"/>
    </row>
    <row r="28" spans="1:11" ht="26.4" customHeight="1" x14ac:dyDescent="0.3">
      <c r="A28" s="37">
        <v>24</v>
      </c>
      <c r="B28" s="37" t="s">
        <v>20</v>
      </c>
      <c r="C28" s="37" t="s">
        <v>65</v>
      </c>
      <c r="D28" s="37">
        <v>8</v>
      </c>
      <c r="E28" s="37">
        <v>40</v>
      </c>
      <c r="F28" s="37" t="s">
        <v>66</v>
      </c>
      <c r="G28" s="37" t="s">
        <v>67</v>
      </c>
      <c r="H28" s="38">
        <v>43985</v>
      </c>
      <c r="I28" s="38" t="s">
        <v>68</v>
      </c>
      <c r="J28" s="37" t="s">
        <v>31</v>
      </c>
      <c r="K28" s="15" t="s">
        <v>69</v>
      </c>
    </row>
    <row r="29" spans="1:11" ht="25.8" customHeight="1" x14ac:dyDescent="0.3">
      <c r="A29" s="37"/>
      <c r="B29" s="37"/>
      <c r="C29" s="37"/>
      <c r="D29" s="37"/>
      <c r="E29" s="37"/>
      <c r="F29" s="37"/>
      <c r="G29" s="37"/>
      <c r="H29" s="38"/>
      <c r="I29" s="38"/>
      <c r="J29" s="37"/>
      <c r="K29" s="17" t="s">
        <v>121</v>
      </c>
    </row>
    <row r="30" spans="1:11" ht="48" customHeight="1" x14ac:dyDescent="0.3">
      <c r="A30" s="21">
        <v>25</v>
      </c>
      <c r="B30" s="21" t="s">
        <v>133</v>
      </c>
      <c r="C30" s="21" t="s">
        <v>65</v>
      </c>
      <c r="D30" s="21"/>
      <c r="E30" s="21"/>
      <c r="F30" s="21" t="s">
        <v>148</v>
      </c>
      <c r="G30" s="21" t="s">
        <v>149</v>
      </c>
      <c r="H30" s="22">
        <v>43986</v>
      </c>
      <c r="I30" s="22" t="s">
        <v>147</v>
      </c>
      <c r="J30" s="21"/>
      <c r="K30" s="16" t="s">
        <v>146</v>
      </c>
    </row>
    <row r="31" spans="1:11" ht="38.4" customHeight="1" x14ac:dyDescent="0.3">
      <c r="A31" s="21">
        <v>26</v>
      </c>
      <c r="B31" s="21" t="s">
        <v>20</v>
      </c>
      <c r="C31" s="21" t="s">
        <v>65</v>
      </c>
      <c r="D31" s="21">
        <v>1</v>
      </c>
      <c r="E31" s="21">
        <v>6</v>
      </c>
      <c r="F31" s="21" t="s">
        <v>70</v>
      </c>
      <c r="G31" s="21" t="s">
        <v>71</v>
      </c>
      <c r="H31" s="22">
        <v>43992</v>
      </c>
      <c r="I31" s="22" t="s">
        <v>72</v>
      </c>
      <c r="J31" s="21" t="s">
        <v>73</v>
      </c>
      <c r="K31" s="15" t="s">
        <v>69</v>
      </c>
    </row>
    <row r="32" spans="1:11" ht="16.8" customHeight="1" x14ac:dyDescent="0.3">
      <c r="A32" s="37">
        <v>27</v>
      </c>
      <c r="B32" s="37" t="s">
        <v>14</v>
      </c>
      <c r="C32" s="37" t="s">
        <v>15</v>
      </c>
      <c r="D32" s="37">
        <v>2</v>
      </c>
      <c r="E32" s="37">
        <v>2</v>
      </c>
      <c r="F32" s="37" t="s">
        <v>74</v>
      </c>
      <c r="G32" s="37" t="s">
        <v>75</v>
      </c>
      <c r="H32" s="38">
        <v>43992</v>
      </c>
      <c r="I32" s="37" t="s">
        <v>76</v>
      </c>
      <c r="J32" s="37" t="s">
        <v>77</v>
      </c>
      <c r="K32" s="15" t="s">
        <v>79</v>
      </c>
    </row>
    <row r="33" spans="1:11" ht="18.600000000000001" customHeight="1" x14ac:dyDescent="0.3">
      <c r="A33" s="37"/>
      <c r="B33" s="37"/>
      <c r="C33" s="37"/>
      <c r="D33" s="37"/>
      <c r="E33" s="37"/>
      <c r="F33" s="37"/>
      <c r="G33" s="37"/>
      <c r="H33" s="38"/>
      <c r="I33" s="37"/>
      <c r="J33" s="37"/>
      <c r="K33" s="15" t="s">
        <v>78</v>
      </c>
    </row>
    <row r="34" spans="1:11" ht="42.6" customHeight="1" x14ac:dyDescent="0.3">
      <c r="A34" s="21">
        <v>28</v>
      </c>
      <c r="B34" s="21" t="s">
        <v>122</v>
      </c>
      <c r="C34" s="21" t="s">
        <v>55</v>
      </c>
      <c r="D34" s="20">
        <v>6</v>
      </c>
      <c r="E34" s="21"/>
      <c r="F34" s="21"/>
      <c r="G34" s="21" t="s">
        <v>123</v>
      </c>
      <c r="H34" s="22">
        <v>43994</v>
      </c>
      <c r="I34" s="21" t="s">
        <v>159</v>
      </c>
      <c r="J34" s="21" t="s">
        <v>29</v>
      </c>
      <c r="K34" s="17" t="s">
        <v>124</v>
      </c>
    </row>
    <row r="35" spans="1:11" ht="55.2" customHeight="1" x14ac:dyDescent="0.3">
      <c r="A35" s="21">
        <v>29</v>
      </c>
      <c r="B35" s="21" t="s">
        <v>128</v>
      </c>
      <c r="C35" s="21" t="s">
        <v>42</v>
      </c>
      <c r="D35" s="21">
        <v>1</v>
      </c>
      <c r="E35" s="21"/>
      <c r="F35" s="21" t="s">
        <v>43</v>
      </c>
      <c r="G35" s="21" t="s">
        <v>80</v>
      </c>
      <c r="H35" s="22">
        <v>44000</v>
      </c>
      <c r="I35" s="22" t="s">
        <v>81</v>
      </c>
      <c r="J35" s="21" t="s">
        <v>13</v>
      </c>
      <c r="K35" s="15" t="s">
        <v>85</v>
      </c>
    </row>
    <row r="36" spans="1:11" ht="31.8" customHeight="1" x14ac:dyDescent="0.3">
      <c r="A36" s="21">
        <v>30</v>
      </c>
      <c r="B36" s="21" t="s">
        <v>20</v>
      </c>
      <c r="C36" s="21" t="s">
        <v>82</v>
      </c>
      <c r="D36" s="21">
        <v>1</v>
      </c>
      <c r="E36" s="21">
        <v>2</v>
      </c>
      <c r="F36" s="21" t="s">
        <v>83</v>
      </c>
      <c r="G36" s="21" t="s">
        <v>84</v>
      </c>
      <c r="H36" s="22">
        <v>44001</v>
      </c>
      <c r="I36" s="22" t="s">
        <v>283</v>
      </c>
      <c r="J36" s="21" t="s">
        <v>31</v>
      </c>
      <c r="K36" s="15" t="s">
        <v>89</v>
      </c>
    </row>
    <row r="37" spans="1:11" ht="24.6" customHeight="1" x14ac:dyDescent="0.3">
      <c r="A37" s="21">
        <v>31</v>
      </c>
      <c r="B37" s="21" t="s">
        <v>20</v>
      </c>
      <c r="C37" s="21" t="s">
        <v>65</v>
      </c>
      <c r="D37" s="21"/>
      <c r="E37" s="21"/>
      <c r="F37" s="21" t="s">
        <v>86</v>
      </c>
      <c r="G37" s="21" t="s">
        <v>87</v>
      </c>
      <c r="H37" s="22">
        <v>44002</v>
      </c>
      <c r="I37" s="22" t="s">
        <v>88</v>
      </c>
      <c r="J37" s="21" t="s">
        <v>31</v>
      </c>
      <c r="K37" s="14"/>
    </row>
    <row r="38" spans="1:11" ht="33" customHeight="1" x14ac:dyDescent="0.3">
      <c r="A38" s="21">
        <v>32</v>
      </c>
      <c r="B38" s="21" t="s">
        <v>128</v>
      </c>
      <c r="C38" s="21" t="s">
        <v>15</v>
      </c>
      <c r="D38" s="21">
        <v>1</v>
      </c>
      <c r="E38" s="21"/>
      <c r="F38" s="21" t="s">
        <v>90</v>
      </c>
      <c r="G38" s="21" t="s">
        <v>91</v>
      </c>
      <c r="H38" s="22">
        <v>44005</v>
      </c>
      <c r="I38" s="22" t="s">
        <v>92</v>
      </c>
      <c r="J38" s="21" t="s">
        <v>13</v>
      </c>
      <c r="K38" s="15" t="s">
        <v>95</v>
      </c>
    </row>
    <row r="39" spans="1:11" ht="16.8" customHeight="1" x14ac:dyDescent="0.3">
      <c r="A39" s="37">
        <v>33</v>
      </c>
      <c r="B39" s="37" t="s">
        <v>20</v>
      </c>
      <c r="C39" s="37" t="s">
        <v>65</v>
      </c>
      <c r="D39" s="37"/>
      <c r="E39" s="37"/>
      <c r="F39" s="37" t="s">
        <v>120</v>
      </c>
      <c r="G39" s="37" t="s">
        <v>93</v>
      </c>
      <c r="H39" s="38">
        <v>44006</v>
      </c>
      <c r="I39" s="38" t="s">
        <v>94</v>
      </c>
      <c r="J39" s="37"/>
      <c r="K39" s="15" t="s">
        <v>96</v>
      </c>
    </row>
    <row r="40" spans="1:11" ht="15" customHeight="1" x14ac:dyDescent="0.3">
      <c r="A40" s="37"/>
      <c r="B40" s="37"/>
      <c r="C40" s="37"/>
      <c r="D40" s="37"/>
      <c r="E40" s="37"/>
      <c r="F40" s="37"/>
      <c r="G40" s="37"/>
      <c r="H40" s="38"/>
      <c r="I40" s="38"/>
      <c r="J40" s="37"/>
      <c r="K40" s="15" t="s">
        <v>97</v>
      </c>
    </row>
    <row r="41" spans="1:11" ht="28.8" customHeight="1" x14ac:dyDescent="0.3">
      <c r="A41" s="37"/>
      <c r="B41" s="37"/>
      <c r="C41" s="37"/>
      <c r="D41" s="37"/>
      <c r="E41" s="37"/>
      <c r="F41" s="37"/>
      <c r="G41" s="37"/>
      <c r="H41" s="38"/>
      <c r="I41" s="38"/>
      <c r="J41" s="37"/>
      <c r="K41" s="15" t="s">
        <v>101</v>
      </c>
    </row>
    <row r="42" spans="1:11" ht="28.8" customHeight="1" x14ac:dyDescent="0.3">
      <c r="A42" s="21">
        <v>34</v>
      </c>
      <c r="B42" s="21" t="s">
        <v>20</v>
      </c>
      <c r="C42" s="21" t="s">
        <v>65</v>
      </c>
      <c r="D42" s="21"/>
      <c r="E42" s="21"/>
      <c r="F42" s="21" t="s">
        <v>98</v>
      </c>
      <c r="G42" s="21" t="s">
        <v>99</v>
      </c>
      <c r="H42" s="22">
        <v>44008</v>
      </c>
      <c r="I42" s="21" t="s">
        <v>100</v>
      </c>
      <c r="J42" s="21" t="s">
        <v>31</v>
      </c>
      <c r="K42" s="15" t="s">
        <v>105</v>
      </c>
    </row>
    <row r="43" spans="1:11" ht="33" customHeight="1" x14ac:dyDescent="0.3">
      <c r="A43" s="21">
        <v>35</v>
      </c>
      <c r="B43" s="21" t="s">
        <v>20</v>
      </c>
      <c r="C43" s="21" t="s">
        <v>21</v>
      </c>
      <c r="D43" s="21">
        <v>1</v>
      </c>
      <c r="E43" s="21"/>
      <c r="F43" s="21" t="s">
        <v>102</v>
      </c>
      <c r="G43" s="21" t="s">
        <v>103</v>
      </c>
      <c r="H43" s="22">
        <v>44010</v>
      </c>
      <c r="I43" s="22" t="s">
        <v>104</v>
      </c>
      <c r="J43" s="21"/>
      <c r="K43" s="15" t="s">
        <v>107</v>
      </c>
    </row>
    <row r="44" spans="1:11" ht="29.4" customHeight="1" x14ac:dyDescent="0.3">
      <c r="A44" s="23">
        <v>36</v>
      </c>
      <c r="B44" s="21" t="s">
        <v>20</v>
      </c>
      <c r="C44" s="21" t="s">
        <v>82</v>
      </c>
      <c r="D44" s="21"/>
      <c r="E44" s="21"/>
      <c r="F44" s="21"/>
      <c r="G44" s="21" t="s">
        <v>106</v>
      </c>
      <c r="H44" s="22">
        <v>44010</v>
      </c>
      <c r="I44" s="21" t="s">
        <v>100</v>
      </c>
      <c r="J44" s="21" t="s">
        <v>31</v>
      </c>
      <c r="K44" s="15" t="s">
        <v>111</v>
      </c>
    </row>
    <row r="45" spans="1:11" ht="31.8" customHeight="1" x14ac:dyDescent="0.3">
      <c r="A45" s="23">
        <v>37</v>
      </c>
      <c r="B45" s="25" t="s">
        <v>20</v>
      </c>
      <c r="C45" s="25" t="s">
        <v>21</v>
      </c>
      <c r="D45" s="25">
        <v>2</v>
      </c>
      <c r="E45" s="25">
        <v>4</v>
      </c>
      <c r="F45" s="25" t="s">
        <v>108</v>
      </c>
      <c r="G45" s="25" t="s">
        <v>23</v>
      </c>
      <c r="H45" s="26">
        <v>44011</v>
      </c>
      <c r="I45" s="26" t="s">
        <v>109</v>
      </c>
      <c r="J45" s="25" t="s">
        <v>110</v>
      </c>
      <c r="K45" s="15" t="s">
        <v>119</v>
      </c>
    </row>
    <row r="46" spans="1:11" ht="56.4" customHeight="1" x14ac:dyDescent="0.3">
      <c r="A46" s="23">
        <v>38</v>
      </c>
      <c r="B46" s="25" t="s">
        <v>164</v>
      </c>
      <c r="C46" s="25" t="s">
        <v>35</v>
      </c>
      <c r="D46" s="25">
        <v>0</v>
      </c>
      <c r="E46" s="25">
        <v>8</v>
      </c>
      <c r="F46" s="25" t="s">
        <v>165</v>
      </c>
      <c r="G46" s="25" t="s">
        <v>166</v>
      </c>
      <c r="H46" s="26">
        <v>44013</v>
      </c>
      <c r="I46" s="26" t="s">
        <v>167</v>
      </c>
      <c r="J46" s="25" t="s">
        <v>110</v>
      </c>
      <c r="K46" s="16" t="s">
        <v>163</v>
      </c>
    </row>
    <row r="47" spans="1:11" ht="14.4" customHeight="1" x14ac:dyDescent="0.3">
      <c r="A47" s="37">
        <v>39</v>
      </c>
      <c r="B47" s="37" t="s">
        <v>34</v>
      </c>
      <c r="C47" s="37" t="s">
        <v>35</v>
      </c>
      <c r="D47" s="37">
        <v>12</v>
      </c>
      <c r="E47" s="37">
        <v>17</v>
      </c>
      <c r="F47" s="37" t="s">
        <v>36</v>
      </c>
      <c r="G47" s="37" t="s">
        <v>37</v>
      </c>
      <c r="H47" s="38">
        <v>44013</v>
      </c>
      <c r="I47" s="37" t="s">
        <v>158</v>
      </c>
      <c r="J47" s="37" t="s">
        <v>118</v>
      </c>
      <c r="K47" s="15" t="s">
        <v>112</v>
      </c>
    </row>
    <row r="48" spans="1:11" ht="46.8" customHeight="1" x14ac:dyDescent="0.3">
      <c r="A48" s="37"/>
      <c r="B48" s="37"/>
      <c r="C48" s="37"/>
      <c r="D48" s="37"/>
      <c r="E48" s="37"/>
      <c r="F48" s="37"/>
      <c r="G48" s="37"/>
      <c r="H48" s="38"/>
      <c r="I48" s="37"/>
      <c r="J48" s="37"/>
      <c r="K48" s="17" t="s">
        <v>129</v>
      </c>
    </row>
    <row r="49" spans="1:11" ht="26.4" x14ac:dyDescent="0.3">
      <c r="A49" s="21">
        <v>40</v>
      </c>
      <c r="B49" s="21" t="s">
        <v>125</v>
      </c>
      <c r="C49" s="21" t="s">
        <v>82</v>
      </c>
      <c r="D49" s="21">
        <v>7</v>
      </c>
      <c r="E49" s="21">
        <v>3</v>
      </c>
      <c r="F49" s="21" t="s">
        <v>126</v>
      </c>
      <c r="G49" s="21" t="s">
        <v>106</v>
      </c>
      <c r="H49" s="22">
        <v>44017</v>
      </c>
      <c r="I49" s="21" t="s">
        <v>162</v>
      </c>
      <c r="J49" s="21" t="s">
        <v>31</v>
      </c>
      <c r="K49" s="18" t="s">
        <v>127</v>
      </c>
    </row>
    <row r="50" spans="1:11" ht="14.4" x14ac:dyDescent="0.3">
      <c r="A50" s="37">
        <v>41</v>
      </c>
      <c r="B50" s="37" t="s">
        <v>137</v>
      </c>
      <c r="C50" s="37" t="s">
        <v>21</v>
      </c>
      <c r="D50" s="37">
        <v>2</v>
      </c>
      <c r="E50" s="37">
        <v>4</v>
      </c>
      <c r="F50" s="37" t="s">
        <v>151</v>
      </c>
      <c r="G50" s="37" t="s">
        <v>23</v>
      </c>
      <c r="H50" s="38">
        <v>44025</v>
      </c>
      <c r="I50" s="37" t="s">
        <v>154</v>
      </c>
      <c r="J50" s="37" t="s">
        <v>19</v>
      </c>
      <c r="K50" s="16" t="s">
        <v>152</v>
      </c>
    </row>
    <row r="51" spans="1:11" ht="14.4" x14ac:dyDescent="0.3">
      <c r="A51" s="37"/>
      <c r="B51" s="37"/>
      <c r="C51" s="37"/>
      <c r="D51" s="37"/>
      <c r="E51" s="37"/>
      <c r="F51" s="37"/>
      <c r="G51" s="37"/>
      <c r="H51" s="38"/>
      <c r="I51" s="37"/>
      <c r="J51" s="37"/>
      <c r="K51" s="19" t="s">
        <v>153</v>
      </c>
    </row>
    <row r="52" spans="1:11" ht="34.200000000000003" customHeight="1" x14ac:dyDescent="0.3">
      <c r="A52" s="21">
        <v>42</v>
      </c>
      <c r="B52" s="21" t="s">
        <v>155</v>
      </c>
      <c r="C52" s="21" t="s">
        <v>55</v>
      </c>
      <c r="D52" s="21">
        <v>1</v>
      </c>
      <c r="E52" s="21">
        <v>1</v>
      </c>
      <c r="F52" s="21" t="s">
        <v>56</v>
      </c>
      <c r="G52" s="21" t="s">
        <v>156</v>
      </c>
      <c r="H52" s="22">
        <v>44025</v>
      </c>
      <c r="I52" s="21" t="s">
        <v>157</v>
      </c>
      <c r="J52" s="21" t="s">
        <v>19</v>
      </c>
      <c r="K52" s="14"/>
    </row>
    <row r="53" spans="1:11" s="3" customFormat="1" ht="45" customHeight="1" x14ac:dyDescent="0.3">
      <c r="A53" s="21">
        <v>43</v>
      </c>
      <c r="B53" s="21" t="s">
        <v>137</v>
      </c>
      <c r="C53" s="21" t="s">
        <v>21</v>
      </c>
      <c r="D53" s="21">
        <v>1</v>
      </c>
      <c r="E53" s="21"/>
      <c r="F53" s="21" t="s">
        <v>221</v>
      </c>
      <c r="G53" s="21" t="s">
        <v>23</v>
      </c>
      <c r="H53" s="22">
        <v>44026</v>
      </c>
      <c r="I53" s="21" t="s">
        <v>222</v>
      </c>
      <c r="J53" s="21" t="s">
        <v>31</v>
      </c>
      <c r="K53" s="12" t="s">
        <v>223</v>
      </c>
    </row>
    <row r="54" spans="1:11" s="3" customFormat="1" ht="45" customHeight="1" x14ac:dyDescent="0.3">
      <c r="A54" s="21">
        <v>44</v>
      </c>
      <c r="B54" s="21" t="s">
        <v>128</v>
      </c>
      <c r="C54" s="21" t="s">
        <v>15</v>
      </c>
      <c r="D54" s="21">
        <v>1</v>
      </c>
      <c r="E54" s="21"/>
      <c r="F54" s="21" t="s">
        <v>90</v>
      </c>
      <c r="G54" s="21" t="s">
        <v>226</v>
      </c>
      <c r="H54" s="22">
        <v>44032</v>
      </c>
      <c r="I54" s="21" t="s">
        <v>237</v>
      </c>
      <c r="J54" s="21" t="s">
        <v>19</v>
      </c>
      <c r="K54" s="12"/>
    </row>
    <row r="55" spans="1:11" ht="30" customHeight="1" x14ac:dyDescent="0.3">
      <c r="A55" s="21">
        <v>45</v>
      </c>
      <c r="B55" s="21" t="s">
        <v>207</v>
      </c>
      <c r="C55" s="21" t="s">
        <v>208</v>
      </c>
      <c r="D55" s="21"/>
      <c r="E55" s="21">
        <v>3</v>
      </c>
      <c r="F55" s="21" t="s">
        <v>204</v>
      </c>
      <c r="G55" s="21" t="s">
        <v>205</v>
      </c>
      <c r="H55" s="22">
        <v>44034</v>
      </c>
      <c r="I55" s="21"/>
      <c r="J55" s="21"/>
      <c r="K55" s="12" t="s">
        <v>206</v>
      </c>
    </row>
    <row r="56" spans="1:11" s="3" customFormat="1" ht="30" customHeight="1" x14ac:dyDescent="0.3">
      <c r="A56" s="21">
        <v>46</v>
      </c>
      <c r="B56" s="21" t="s">
        <v>128</v>
      </c>
      <c r="C56" s="21" t="s">
        <v>15</v>
      </c>
      <c r="D56" s="21">
        <v>1</v>
      </c>
      <c r="E56" s="21"/>
      <c r="F56" s="21" t="s">
        <v>90</v>
      </c>
      <c r="G56" s="21" t="s">
        <v>226</v>
      </c>
      <c r="H56" s="22">
        <v>44035</v>
      </c>
      <c r="I56" s="21" t="s">
        <v>228</v>
      </c>
      <c r="J56" s="21" t="s">
        <v>19</v>
      </c>
      <c r="K56" s="12" t="s">
        <v>227</v>
      </c>
    </row>
    <row r="57" spans="1:11" ht="26.4" x14ac:dyDescent="0.3">
      <c r="A57" s="21">
        <v>47</v>
      </c>
      <c r="B57" s="21" t="s">
        <v>177</v>
      </c>
      <c r="C57" s="21" t="s">
        <v>21</v>
      </c>
      <c r="D57" s="21">
        <v>11</v>
      </c>
      <c r="E57" s="21"/>
      <c r="F57" s="21" t="s">
        <v>178</v>
      </c>
      <c r="G57" s="21" t="s">
        <v>23</v>
      </c>
      <c r="H57" s="22">
        <v>44044</v>
      </c>
      <c r="I57" s="21" t="s">
        <v>180</v>
      </c>
      <c r="J57" s="21" t="s">
        <v>19</v>
      </c>
      <c r="K57" s="16" t="s">
        <v>179</v>
      </c>
    </row>
    <row r="58" spans="1:11" ht="26.4" x14ac:dyDescent="0.3">
      <c r="A58" s="21">
        <v>48</v>
      </c>
      <c r="B58" s="21" t="s">
        <v>168</v>
      </c>
      <c r="C58" s="21" t="s">
        <v>58</v>
      </c>
      <c r="D58" s="21">
        <v>1</v>
      </c>
      <c r="E58" s="21"/>
      <c r="F58" s="21" t="s">
        <v>115</v>
      </c>
      <c r="G58" s="21" t="s">
        <v>169</v>
      </c>
      <c r="H58" s="22">
        <v>44046</v>
      </c>
      <c r="I58" s="21"/>
      <c r="J58" s="21"/>
      <c r="K58" s="14"/>
    </row>
    <row r="59" spans="1:11" ht="26.4" x14ac:dyDescent="0.3">
      <c r="A59" s="21">
        <v>49</v>
      </c>
      <c r="B59" s="21" t="s">
        <v>125</v>
      </c>
      <c r="C59" s="21" t="s">
        <v>42</v>
      </c>
      <c r="D59" s="21">
        <v>1</v>
      </c>
      <c r="E59" s="21">
        <v>4</v>
      </c>
      <c r="F59" s="21" t="s">
        <v>170</v>
      </c>
      <c r="G59" s="21" t="s">
        <v>171</v>
      </c>
      <c r="H59" s="22">
        <v>44060</v>
      </c>
      <c r="I59" s="21" t="s">
        <v>154</v>
      </c>
      <c r="J59" s="21" t="s">
        <v>77</v>
      </c>
      <c r="K59" s="17" t="s">
        <v>172</v>
      </c>
    </row>
    <row r="60" spans="1:11" x14ac:dyDescent="0.3">
      <c r="A60" s="21">
        <v>50</v>
      </c>
      <c r="B60" s="21" t="s">
        <v>128</v>
      </c>
      <c r="C60" s="21" t="s">
        <v>51</v>
      </c>
      <c r="D60" s="21"/>
      <c r="E60" s="21">
        <v>11</v>
      </c>
      <c r="F60" s="21" t="s">
        <v>52</v>
      </c>
      <c r="G60" s="21" t="s">
        <v>174</v>
      </c>
      <c r="H60" s="22">
        <v>44061</v>
      </c>
      <c r="I60" s="21"/>
      <c r="J60" s="21" t="s">
        <v>19</v>
      </c>
      <c r="K60" s="14"/>
    </row>
    <row r="61" spans="1:11" ht="26.4" x14ac:dyDescent="0.3">
      <c r="A61" s="21">
        <v>51</v>
      </c>
      <c r="B61" s="21" t="s">
        <v>128</v>
      </c>
      <c r="C61" s="21" t="s">
        <v>42</v>
      </c>
      <c r="D61" s="21"/>
      <c r="E61" s="21">
        <v>1</v>
      </c>
      <c r="F61" s="21" t="s">
        <v>43</v>
      </c>
      <c r="G61" s="21" t="s">
        <v>175</v>
      </c>
      <c r="H61" s="22">
        <v>44061</v>
      </c>
      <c r="I61" s="21" t="s">
        <v>176</v>
      </c>
      <c r="J61" s="21" t="s">
        <v>19</v>
      </c>
      <c r="K61" s="14"/>
    </row>
    <row r="62" spans="1:11" s="3" customFormat="1" ht="39.6" x14ac:dyDescent="0.3">
      <c r="A62" s="21">
        <v>52</v>
      </c>
      <c r="B62" s="21" t="s">
        <v>232</v>
      </c>
      <c r="C62" s="21" t="s">
        <v>82</v>
      </c>
      <c r="D62" s="21"/>
      <c r="E62" s="21"/>
      <c r="F62" s="21" t="s">
        <v>233</v>
      </c>
      <c r="G62" s="21" t="s">
        <v>234</v>
      </c>
      <c r="H62" s="22">
        <v>44061</v>
      </c>
      <c r="I62" s="21" t="s">
        <v>235</v>
      </c>
      <c r="J62" s="21" t="s">
        <v>77</v>
      </c>
      <c r="K62" s="12" t="s">
        <v>236</v>
      </c>
    </row>
    <row r="63" spans="1:11" s="3" customFormat="1" ht="26.4" x14ac:dyDescent="0.3">
      <c r="A63" s="21">
        <v>53</v>
      </c>
      <c r="B63" s="21" t="s">
        <v>137</v>
      </c>
      <c r="C63" s="21" t="s">
        <v>82</v>
      </c>
      <c r="D63" s="21"/>
      <c r="E63" s="21"/>
      <c r="F63" s="21" t="s">
        <v>29</v>
      </c>
      <c r="G63" s="21" t="s">
        <v>274</v>
      </c>
      <c r="H63" s="22">
        <v>44124</v>
      </c>
      <c r="I63" s="21" t="s">
        <v>275</v>
      </c>
      <c r="J63" s="21" t="s">
        <v>77</v>
      </c>
      <c r="K63" s="12" t="s">
        <v>276</v>
      </c>
    </row>
    <row r="64" spans="1:11" ht="26.4" x14ac:dyDescent="0.3">
      <c r="A64" s="21">
        <v>54</v>
      </c>
      <c r="B64" s="21" t="s">
        <v>213</v>
      </c>
      <c r="C64" s="21" t="s">
        <v>21</v>
      </c>
      <c r="D64" s="21"/>
      <c r="E64" s="21"/>
      <c r="F64" s="21" t="s">
        <v>217</v>
      </c>
      <c r="G64" s="21" t="s">
        <v>23</v>
      </c>
      <c r="H64" s="22">
        <v>44140</v>
      </c>
      <c r="I64" s="21" t="s">
        <v>220</v>
      </c>
      <c r="J64" s="21" t="s">
        <v>19</v>
      </c>
      <c r="K64" s="14"/>
    </row>
    <row r="65" spans="1:11" ht="39.6" x14ac:dyDescent="0.3">
      <c r="A65" s="21">
        <v>55</v>
      </c>
      <c r="B65" s="21" t="s">
        <v>137</v>
      </c>
      <c r="C65" s="21" t="s">
        <v>42</v>
      </c>
      <c r="D65" s="21">
        <v>2</v>
      </c>
      <c r="E65" s="21">
        <v>3</v>
      </c>
      <c r="F65" s="21" t="s">
        <v>29</v>
      </c>
      <c r="G65" s="21" t="s">
        <v>197</v>
      </c>
      <c r="H65" s="22">
        <v>44140</v>
      </c>
      <c r="I65" s="21" t="s">
        <v>198</v>
      </c>
      <c r="J65" s="21" t="s">
        <v>29</v>
      </c>
      <c r="K65" s="12" t="s">
        <v>199</v>
      </c>
    </row>
    <row r="66" spans="1:11" ht="26.4" x14ac:dyDescent="0.3">
      <c r="A66" s="21">
        <v>56</v>
      </c>
      <c r="B66" s="21" t="s">
        <v>137</v>
      </c>
      <c r="C66" s="21" t="s">
        <v>65</v>
      </c>
      <c r="D66" s="21">
        <v>12</v>
      </c>
      <c r="E66" s="21">
        <v>9</v>
      </c>
      <c r="F66" s="21" t="s">
        <v>200</v>
      </c>
      <c r="G66" s="21" t="s">
        <v>201</v>
      </c>
      <c r="H66" s="22">
        <v>44140</v>
      </c>
      <c r="I66" s="21" t="s">
        <v>202</v>
      </c>
      <c r="J66" s="21" t="s">
        <v>31</v>
      </c>
      <c r="K66" s="12" t="s">
        <v>203</v>
      </c>
    </row>
    <row r="67" spans="1:11" s="36" customFormat="1" ht="14.4" x14ac:dyDescent="0.3">
      <c r="A67" s="33">
        <v>57</v>
      </c>
      <c r="B67" s="33" t="s">
        <v>125</v>
      </c>
      <c r="C67" s="33" t="s">
        <v>302</v>
      </c>
      <c r="D67" s="33">
        <v>0</v>
      </c>
      <c r="E67" s="33">
        <v>0</v>
      </c>
      <c r="F67" s="33" t="s">
        <v>29</v>
      </c>
      <c r="G67" s="33" t="s">
        <v>303</v>
      </c>
      <c r="H67" s="34">
        <v>44144</v>
      </c>
      <c r="I67" s="33" t="s">
        <v>304</v>
      </c>
      <c r="J67" s="33" t="s">
        <v>31</v>
      </c>
      <c r="K67" s="35" t="s">
        <v>305</v>
      </c>
    </row>
    <row r="68" spans="1:11" ht="48" customHeight="1" x14ac:dyDescent="0.3">
      <c r="A68" s="21">
        <v>58</v>
      </c>
      <c r="B68" s="21" t="s">
        <v>128</v>
      </c>
      <c r="C68" s="21" t="s">
        <v>58</v>
      </c>
      <c r="D68" s="21">
        <v>1</v>
      </c>
      <c r="E68" s="21">
        <v>6</v>
      </c>
      <c r="F68" s="21" t="s">
        <v>182</v>
      </c>
      <c r="G68" s="21" t="s">
        <v>183</v>
      </c>
      <c r="H68" s="22">
        <v>44147</v>
      </c>
      <c r="I68" s="21" t="s">
        <v>184</v>
      </c>
      <c r="J68" s="21" t="s">
        <v>19</v>
      </c>
      <c r="K68" s="14"/>
    </row>
    <row r="69" spans="1:11" ht="99.6" customHeight="1" x14ac:dyDescent="0.3">
      <c r="A69" s="29">
        <v>59</v>
      </c>
      <c r="B69" s="21" t="s">
        <v>128</v>
      </c>
      <c r="C69" s="21" t="s">
        <v>15</v>
      </c>
      <c r="D69" s="21">
        <v>1</v>
      </c>
      <c r="E69" s="21"/>
      <c r="F69" s="21" t="s">
        <v>90</v>
      </c>
      <c r="G69" s="21" t="s">
        <v>181</v>
      </c>
      <c r="H69" s="30">
        <v>44147</v>
      </c>
      <c r="I69" s="21" t="s">
        <v>251</v>
      </c>
      <c r="J69" s="21" t="s">
        <v>19</v>
      </c>
      <c r="K69" s="14"/>
    </row>
    <row r="70" spans="1:11" ht="52.8" x14ac:dyDescent="0.3">
      <c r="A70" s="29">
        <v>60</v>
      </c>
      <c r="B70" s="21" t="s">
        <v>137</v>
      </c>
      <c r="C70" s="21" t="s">
        <v>65</v>
      </c>
      <c r="D70" s="21"/>
      <c r="E70" s="21"/>
      <c r="F70" s="21" t="s">
        <v>194</v>
      </c>
      <c r="G70" s="21" t="s">
        <v>195</v>
      </c>
      <c r="H70" s="22">
        <v>44174</v>
      </c>
      <c r="I70" s="21" t="s">
        <v>278</v>
      </c>
      <c r="J70" s="21" t="s">
        <v>29</v>
      </c>
      <c r="K70" s="12" t="s">
        <v>196</v>
      </c>
    </row>
    <row r="71" spans="1:11" ht="26.4" x14ac:dyDescent="0.3">
      <c r="A71" s="29">
        <v>61</v>
      </c>
      <c r="B71" s="21" t="s">
        <v>125</v>
      </c>
      <c r="C71" s="21" t="s">
        <v>62</v>
      </c>
      <c r="D71" s="21"/>
      <c r="E71" s="21">
        <v>4</v>
      </c>
      <c r="F71" s="21" t="s">
        <v>192</v>
      </c>
      <c r="G71" s="21" t="s">
        <v>277</v>
      </c>
      <c r="H71" s="22">
        <v>44177</v>
      </c>
      <c r="I71" s="21" t="s">
        <v>224</v>
      </c>
      <c r="J71" s="21"/>
      <c r="K71" s="12" t="s">
        <v>193</v>
      </c>
    </row>
    <row r="72" spans="1:11" ht="39.6" x14ac:dyDescent="0.3">
      <c r="A72" s="29">
        <v>62</v>
      </c>
      <c r="B72" s="21" t="s">
        <v>213</v>
      </c>
      <c r="C72" s="21" t="s">
        <v>21</v>
      </c>
      <c r="D72" s="21"/>
      <c r="E72" s="21">
        <v>4</v>
      </c>
      <c r="F72" s="21" t="s">
        <v>217</v>
      </c>
      <c r="G72" s="21" t="s">
        <v>23</v>
      </c>
      <c r="H72" s="22">
        <v>44183</v>
      </c>
      <c r="I72" s="21" t="s">
        <v>219</v>
      </c>
      <c r="J72" s="21" t="s">
        <v>19</v>
      </c>
      <c r="K72" s="12" t="s">
        <v>218</v>
      </c>
    </row>
    <row r="73" spans="1:11" ht="26.4" x14ac:dyDescent="0.3">
      <c r="A73" s="29">
        <v>63</v>
      </c>
      <c r="B73" s="21" t="s">
        <v>207</v>
      </c>
      <c r="C73" s="21" t="s">
        <v>65</v>
      </c>
      <c r="D73" s="21">
        <v>2</v>
      </c>
      <c r="E73" s="21"/>
      <c r="F73" s="21" t="s">
        <v>209</v>
      </c>
      <c r="G73" s="21" t="s">
        <v>210</v>
      </c>
      <c r="H73" s="22">
        <v>44187</v>
      </c>
      <c r="I73" s="21" t="s">
        <v>211</v>
      </c>
      <c r="J73" s="21" t="s">
        <v>19</v>
      </c>
      <c r="K73" s="12" t="s">
        <v>212</v>
      </c>
    </row>
    <row r="74" spans="1:11" ht="26.4" x14ac:dyDescent="0.3">
      <c r="A74" s="29">
        <v>64</v>
      </c>
      <c r="B74" s="21" t="s">
        <v>137</v>
      </c>
      <c r="C74" s="21" t="s">
        <v>82</v>
      </c>
      <c r="D74" s="21">
        <v>2</v>
      </c>
      <c r="E74" s="21">
        <v>16</v>
      </c>
      <c r="F74" s="21" t="s">
        <v>189</v>
      </c>
      <c r="G74" s="21" t="s">
        <v>190</v>
      </c>
      <c r="H74" s="22">
        <v>44188</v>
      </c>
      <c r="I74" s="21"/>
      <c r="J74" s="21" t="s">
        <v>29</v>
      </c>
      <c r="K74" s="12" t="s">
        <v>191</v>
      </c>
    </row>
    <row r="75" spans="1:11" ht="14.4" x14ac:dyDescent="0.3">
      <c r="H75" s="4"/>
      <c r="K75" s="5"/>
    </row>
    <row r="76" spans="1:11" x14ac:dyDescent="0.3">
      <c r="H76" s="4"/>
    </row>
    <row r="77" spans="1:11" x14ac:dyDescent="0.3">
      <c r="B77" s="2" t="s">
        <v>279</v>
      </c>
      <c r="H77" s="4"/>
    </row>
    <row r="78" spans="1:11" ht="26.4" x14ac:dyDescent="0.3">
      <c r="B78" s="8" t="s">
        <v>1</v>
      </c>
      <c r="C78" s="8" t="s">
        <v>280</v>
      </c>
      <c r="D78" s="8" t="s">
        <v>281</v>
      </c>
      <c r="E78" s="8" t="s">
        <v>282</v>
      </c>
    </row>
    <row r="79" spans="1:11" ht="26.4" x14ac:dyDescent="0.3">
      <c r="B79" s="7" t="s">
        <v>295</v>
      </c>
      <c r="C79" s="6">
        <v>29</v>
      </c>
      <c r="D79" s="6">
        <f>D74+D71+D70+D66+D65+D63+D59+D53+D50+D49+D46+D45+D44+D43+D42+D39+D38+D37+D36+D28+D19+D18+D15+D13+D10+D6+D31</f>
        <v>55</v>
      </c>
      <c r="E79" s="6">
        <f>E74+E71+E70+E66+E65+E63+E59+E53+E50+E49+E46+E45+E44+E43+E42+E39+E38+E37+E36+E28+E19+E18+E15+E13+E10+E6+E31</f>
        <v>606</v>
      </c>
    </row>
    <row r="80" spans="1:11" ht="26.4" x14ac:dyDescent="0.3">
      <c r="B80" s="7" t="s">
        <v>284</v>
      </c>
      <c r="C80" s="6">
        <v>18</v>
      </c>
      <c r="D80" s="6">
        <f>D69+D68+D61+D60+D56+D54+D52+D38+D35+D27+D26+D25+D23+D22+D20+D17+D4+D3</f>
        <v>18</v>
      </c>
      <c r="E80" s="6">
        <f>E69+E68+E61+E60+E56+E54+E52+E38+E35+E27+E26+E25+E23+E22+E20+E17+E4+E3</f>
        <v>27</v>
      </c>
    </row>
    <row r="81" spans="2:7" x14ac:dyDescent="0.3">
      <c r="B81" s="7" t="s">
        <v>285</v>
      </c>
      <c r="C81" s="6">
        <v>3</v>
      </c>
      <c r="D81" s="6">
        <f>D47+D34+D11</f>
        <v>25</v>
      </c>
      <c r="E81" s="6">
        <f>E47+E34+E11</f>
        <v>17</v>
      </c>
    </row>
    <row r="82" spans="2:7" x14ac:dyDescent="0.3">
      <c r="B82" s="7" t="s">
        <v>288</v>
      </c>
      <c r="C82" s="6">
        <v>6</v>
      </c>
      <c r="D82" s="6">
        <f>++D64+D72+D32+D12+D14+D5</f>
        <v>3</v>
      </c>
      <c r="E82" s="6">
        <f>++E64+E72+E32+E12+E14+E5</f>
        <v>11</v>
      </c>
    </row>
    <row r="83" spans="2:7" x14ac:dyDescent="0.3">
      <c r="B83" s="7" t="s">
        <v>207</v>
      </c>
      <c r="C83" s="6">
        <v>2</v>
      </c>
      <c r="D83" s="6">
        <f>++D73+D55</f>
        <v>2</v>
      </c>
      <c r="E83" s="6">
        <f>++E73+E55</f>
        <v>3</v>
      </c>
    </row>
    <row r="84" spans="2:7" x14ac:dyDescent="0.3">
      <c r="B84" s="7" t="s">
        <v>114</v>
      </c>
      <c r="C84" s="6">
        <v>2</v>
      </c>
      <c r="D84" s="6">
        <v>0</v>
      </c>
      <c r="E84" s="6">
        <v>0</v>
      </c>
    </row>
    <row r="85" spans="2:7" x14ac:dyDescent="0.3">
      <c r="B85" s="7" t="s">
        <v>287</v>
      </c>
      <c r="C85" s="6">
        <v>1</v>
      </c>
      <c r="D85" s="6">
        <v>11</v>
      </c>
      <c r="E85" s="6">
        <v>0</v>
      </c>
    </row>
    <row r="86" spans="2:7" x14ac:dyDescent="0.3">
      <c r="B86" s="7" t="s">
        <v>286</v>
      </c>
      <c r="C86" s="6">
        <v>3</v>
      </c>
      <c r="D86" s="6">
        <f>++D62+D21+D9</f>
        <v>4</v>
      </c>
      <c r="E86" s="6">
        <f>++E62+E21+E9</f>
        <v>18</v>
      </c>
      <c r="G86" s="1" t="s">
        <v>225</v>
      </c>
    </row>
    <row r="87" spans="2:7" x14ac:dyDescent="0.3">
      <c r="B87" s="8" t="s">
        <v>289</v>
      </c>
      <c r="C87" s="9">
        <f>SUM(C79:C86)</f>
        <v>64</v>
      </c>
      <c r="D87" s="9">
        <f t="shared" ref="D87:E87" si="0">SUM(D79:D86)</f>
        <v>118</v>
      </c>
      <c r="E87" s="9">
        <f t="shared" si="0"/>
        <v>682</v>
      </c>
    </row>
  </sheetData>
  <mergeCells count="61">
    <mergeCell ref="F50:F51"/>
    <mergeCell ref="G50:G51"/>
    <mergeCell ref="H50:H51"/>
    <mergeCell ref="I50:I51"/>
    <mergeCell ref="J50:J51"/>
    <mergeCell ref="A50:A51"/>
    <mergeCell ref="B50:B51"/>
    <mergeCell ref="C50:C51"/>
    <mergeCell ref="D50:D51"/>
    <mergeCell ref="E50:E51"/>
    <mergeCell ref="A39:A41"/>
    <mergeCell ref="G6:G8"/>
    <mergeCell ref="H6:H8"/>
    <mergeCell ref="I6:I8"/>
    <mergeCell ref="A6:A8"/>
    <mergeCell ref="B32:B33"/>
    <mergeCell ref="C32:C33"/>
    <mergeCell ref="D32:D33"/>
    <mergeCell ref="E32:E33"/>
    <mergeCell ref="F32:F33"/>
    <mergeCell ref="G32:G33"/>
    <mergeCell ref="A28:A29"/>
    <mergeCell ref="A32:A33"/>
    <mergeCell ref="B6:B8"/>
    <mergeCell ref="C6:C8"/>
    <mergeCell ref="D6:D8"/>
    <mergeCell ref="E6:E8"/>
    <mergeCell ref="F6:F8"/>
    <mergeCell ref="J28:J29"/>
    <mergeCell ref="D28:D29"/>
    <mergeCell ref="B28:B29"/>
    <mergeCell ref="C28:C29"/>
    <mergeCell ref="E28:E29"/>
    <mergeCell ref="F28:F29"/>
    <mergeCell ref="G28:G29"/>
    <mergeCell ref="A1:J1"/>
    <mergeCell ref="H39:H41"/>
    <mergeCell ref="I39:I41"/>
    <mergeCell ref="J39:J41"/>
    <mergeCell ref="H32:H33"/>
    <mergeCell ref="I32:I33"/>
    <mergeCell ref="J32:J33"/>
    <mergeCell ref="B39:B41"/>
    <mergeCell ref="C39:C41"/>
    <mergeCell ref="D39:D41"/>
    <mergeCell ref="E39:E41"/>
    <mergeCell ref="F39:F41"/>
    <mergeCell ref="G39:G41"/>
    <mergeCell ref="J6:J8"/>
    <mergeCell ref="H28:H29"/>
    <mergeCell ref="I28:I29"/>
    <mergeCell ref="G47:G48"/>
    <mergeCell ref="H47:H48"/>
    <mergeCell ref="I47:I48"/>
    <mergeCell ref="J47:J48"/>
    <mergeCell ref="A47:A48"/>
    <mergeCell ref="B47:B48"/>
    <mergeCell ref="C47:C48"/>
    <mergeCell ref="D47:D48"/>
    <mergeCell ref="E47:E48"/>
    <mergeCell ref="F47:F48"/>
  </mergeCells>
  <hyperlinks>
    <hyperlink ref="K20" r:id="rId1" xr:uid="{7F82B1F0-E63C-4123-982D-40B6E2C4F506}"/>
    <hyperlink ref="K31" r:id="rId2" xr:uid="{FE45EAE9-A767-4C17-9DFA-3117CF289FAE}"/>
    <hyperlink ref="K32" r:id="rId3" xr:uid="{25669A68-E100-43AB-A904-695625F63CA4}"/>
    <hyperlink ref="K33" r:id="rId4" xr:uid="{F1DCB729-A801-4525-861E-F9E217694AD8}"/>
    <hyperlink ref="K41" r:id="rId5" xr:uid="{B9A547A9-CA78-43AF-9E0B-122ED7AA436E}"/>
    <hyperlink ref="K43" r:id="rId6" xr:uid="{39C66868-FCD8-41EC-9C50-5873E47AC75F}"/>
    <hyperlink ref="K36" r:id="rId7" xr:uid="{00967D80-D7B8-405A-8DE3-C8812815DB51}"/>
    <hyperlink ref="K35" r:id="rId8" xr:uid="{CFCC2F45-3142-442D-82D3-4F3D8C03C5CF}"/>
    <hyperlink ref="K39" r:id="rId9" xr:uid="{EBBE0264-5313-499D-A866-F3997561A297}"/>
    <hyperlink ref="K38" r:id="rId10" xr:uid="{2A3B79F4-5BE1-4214-9F0D-D4617CE15ACF}"/>
    <hyperlink ref="K42" r:id="rId11" xr:uid="{8E446271-0B99-48E3-8C00-5DDE6D816C3B}"/>
    <hyperlink ref="K28" r:id="rId12" xr:uid="{FE45EAE9-A767-4C17-9DFA-3117CF289FAE}"/>
    <hyperlink ref="K34" r:id="rId13" xr:uid="{7DFBAA88-7EFB-43D7-8966-7CD28EB6BBD1}"/>
    <hyperlink ref="K49" r:id="rId14" display="https://www.ndtv.com/ghaziabad-news/7-workers-dead-in-fire-at-candle-factory-in-ghaziabad-2257522" xr:uid="{F20E8354-013B-4A90-AD48-E961514D866D}"/>
    <hyperlink ref="K48" r:id="rId15" xr:uid="{6DED4F1B-2D6B-487A-AC20-F88A25561BD3}"/>
    <hyperlink ref="K21" r:id="rId16" xr:uid="{CF19475D-80B3-40C0-A2BA-9FE15194419B}"/>
    <hyperlink ref="K30" r:id="rId17" xr:uid="{AFD28318-FAF2-4475-BD36-47ED34BF1E55}"/>
    <hyperlink ref="K50" r:id="rId18" xr:uid="{C4512D7F-9931-46A8-9277-0EF970BE5074}"/>
    <hyperlink ref="K51" r:id="rId19" xr:uid="{C69C1BA5-8186-4D84-83D3-A5340ACC70D5}"/>
    <hyperlink ref="K46" r:id="rId20" xr:uid="{8D16ED8E-765D-4BC7-BBE5-9A0FBDA8D43D}"/>
    <hyperlink ref="K59" r:id="rId21" xr:uid="{B02AD1D1-6344-4A54-A245-2CB4CBE353A8}"/>
    <hyperlink ref="K57" r:id="rId22" xr:uid="{F3C66828-2F83-4F0C-AC8E-DA1492E593BB}"/>
    <hyperlink ref="K74" r:id="rId23" display="https://www.thehindubusinessline.com/news/two-die-in-iffco-urea-plant-leak-in-up/article33400611.ece" xr:uid="{22A05B48-BE30-434C-A934-7B1D64EE00E1}"/>
    <hyperlink ref="K71" r:id="rId24" display="https://www.newindianexpress.com/cities/hyderabad/2020/dec/12/major-fire-at-chemical-factory-in-hyderabad-several-injured-2235301.html" xr:uid="{B169203B-0FA3-4FA1-AC65-78F87C3B1CEC}"/>
    <hyperlink ref="K70" r:id="rId25" display="https://www.newindianexpress.com/nation/2020/dec/09/post-fire-gujarat-government-orders-closure-of-three-chemical-factories-2234043.html" xr:uid="{557E554A-69B7-4133-8E49-7BF5F67A87D8}"/>
    <hyperlink ref="K65" r:id="rId26" display="https://www.bing.com/search?q=Two+Dead%2C+Six+Injured+In+Chemical+Factory+Explosion+In+Maharashtra&amp;cvid=2d0e385afd46434bb28d04dfeaa19ac2&amp;pglt=43&amp;FORM=ANNTA1&amp;PC=HCTS" xr:uid="{5FE2D761-DFDA-4D0C-8229-0BC66355FF3A}"/>
    <hyperlink ref="K66" r:id="rId27" display="https://www.ndtv.com/ahmedabad-news/nine-dead-as-godown-collapses-after-explosion-in-gujarat-2320593" xr:uid="{9B877158-FBEB-4F2A-9D6E-D4E7D41347D6}"/>
    <hyperlink ref="K55" r:id="rId28" display="https://www.thehindubusinessline.com/news/national/another-explosion-at-baghjan-3-foreign-experts-injured/article32160600.ece" xr:uid="{8DE920BC-6C8E-4A54-B2E6-1F311DCF8DA2}"/>
    <hyperlink ref="K73" r:id="rId29" display="https://www.thehindubusinessline.com/news/national/two-dead-in-ongc-gas-pipeline-blast-at-kalol/article33392581.ece" xr:uid="{7DF49F86-43EB-491E-ADA5-B883399DB3F0}"/>
    <hyperlink ref="K72" r:id="rId30" display="https://www.newsclick.in/2020-vizag-deadly-year-industrial-accidents?fbclid=IwAR2Y0alqzZlplgUtD1sSisu_AqchGCjRdD6KHbjM2a1uJtVlxPOmj089nf8" xr:uid="{AC9FC13A-3140-4F4F-8AD1-77CE6D4C052C}"/>
    <hyperlink ref="K53" r:id="rId31" display="https://www.deccanchronicle.com/nation/in-other-news/140720/explosion-at-ramky-pharma-city-parawada-in-vizag.html" xr:uid="{DBC206A3-37E3-4350-9369-24C553A17D29}"/>
    <hyperlink ref="K56" r:id="rId32" xr:uid="{F70248D7-7DDF-41E0-AEE3-F267E300E582}"/>
    <hyperlink ref="K62" r:id="rId33" display="https://www.financialexpress.com/india-news/noida-fire-today-power-substation-npcl-sector-148-latest-updates/2059393/lite/" xr:uid="{AF4FAC46-75EA-492A-A76E-5C1D73CBA3DC}"/>
    <hyperlink ref="K3" r:id="rId34" display="http://www.dgms.gov.in/writereaddata/UploadFile/Kusmunda  OC MIne of SECL Fatal Accident-Mining.pdf" xr:uid="{C4EE6A70-3D0B-4441-95EF-ECCB966CBB15}"/>
    <hyperlink ref="K5" r:id="rId35" display="http://www.industriall-union.org/one-dead-and-seven-injured-at-bokaro-steel-plant-india" xr:uid="{84623E97-EBFF-4824-89CB-7EB98FB490C1}"/>
    <hyperlink ref="K6" r:id="rId36" display="https://www.theguardian.com/world/2020/may/08/india-chemical-leak-more-evacuations-amid-fears-of-second-gas-release" xr:uid="{9874E519-60EA-40C0-A292-5A4E49BB0C1F}"/>
    <hyperlink ref="K7" r:id="rId37" display="https://www.koreatimes.co.kr/www/tech/2020/05/693_289270.html" xr:uid="{2F495D97-9666-4729-8897-F546D179F12A}"/>
    <hyperlink ref="K8" r:id="rId38" display="http://www.industriall-union.org/series-of-industrial-accidents-rocks-india-as-work-resumes-post-lockdown" xr:uid="{0B1426A4-ABBC-44A7-B8F6-C219D64E367C}"/>
    <hyperlink ref="K9" r:id="rId39" display="https://indianexpress.com/article/india/raigadh-gas-leak-chhattisgarh-6398351/" xr:uid="{01E0EEC5-662F-4FAF-B611-5D5B4BEAABC2}"/>
    <hyperlink ref="K10" r:id="rId40" display="https://www.hindustantimes.com/mumbai-news/fire-at-factory-near-nashik-in-maharashtra/story-8u0tUnPw6YSjzc8VsXluRK.html" xr:uid="{060865E4-5D02-4436-B9F6-65149E750B2A}"/>
    <hyperlink ref="K11" r:id="rId41" display="https://www.thehindu.com/news/national/tamil-nadu/death-toll-rises-to-five-in-nlcil-accident-in-neyveli/article31620710.ece" xr:uid="{1C469CAF-0AD7-4D8D-BFA0-34A9CCE416F1}"/>
    <hyperlink ref="K13" r:id="rId42" display="https://newsmeter.in/two-killed-several-injured-in-khanda-biofuels-blast-at-zaheerabad/" xr:uid="{71EB4A87-FAD0-4965-93C6-3CECB4983B1A}"/>
    <hyperlink ref="K15" r:id="rId43" display="https://www.newindianexpress.com/cities/chennai/2020/may/16/ammonia-leak-from-madras-fertilizers-limited-worries-residents-in-chennais-manali-2143878.html" xr:uid="{AC0FF9D1-9B81-4BC7-9497-D5DAE37CAA0C}"/>
    <hyperlink ref="K18" r:id="rId44" display="https://timesofindia.indiatimes.com/city/hyderabad/reactor-blast-in-chemical-unit-at-bollaram-leaves-three-injured/articleshow/75877694.cms" xr:uid="{CCB518AD-2397-4ECC-BCB1-98AF2813F88C}"/>
    <hyperlink ref="K19" r:id="rId45" display="https://www.financialexpress.com/india-news/pune-kurkumbh-midc-daund-chemical-factory-fire/1967538/" xr:uid="{874A68E1-56E6-4628-AD3D-A2287595E2F6}"/>
    <hyperlink ref="K63" r:id="rId46" location=":~:text=A%20massive%20fire%20broke%20out%20at%20a%20chemical,out%20at%20a%20chemical%20factory%20in%20Meerut's%20Kharkhauda." display="https://www.hindustantimes.com/india-news/massive-fire-breaks-out-at-chemical-factory-meerut-s-kharbanda-area/story-xWYNSBbTnbOuqWfxSwwTKK.html - :~:text=A%20massive%20fire%20broke%20out%20at%20a%20chemical,out%20at%20a%20chemical%20factory%20in%20Meerut's%20Kharkhauda." xr:uid="{3670E864-6AE7-436F-A080-2DB24A3BC89C}"/>
    <hyperlink ref="K67" r:id="rId47" display="https://www.ndtv.com/bangalore-news/fire-at-chemical-factory-in-bengaluru-3-fire-engines-on-spot-2323150" xr:uid="{B60A0C4B-4DFA-4C44-B3CC-27217439BCAC}"/>
  </hyperlinks>
  <pageMargins left="0.23622047244094491" right="0.23622047244094491" top="0.15748031496062992" bottom="0.35433070866141736" header="0.31496062992125984" footer="0.31496062992125984"/>
  <pageSetup orientation="landscape"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3F06-9573-4C0A-9A0F-CA621D763C37}">
  <dimension ref="A1:M20"/>
  <sheetViews>
    <sheetView tabSelected="1" topLeftCell="A8" workbookViewId="0">
      <selection activeCell="E24" sqref="E24"/>
    </sheetView>
  </sheetViews>
  <sheetFormatPr defaultRowHeight="13.2" x14ac:dyDescent="0.3"/>
  <cols>
    <col min="1" max="1" width="5.6640625" style="3" customWidth="1"/>
    <col min="2" max="2" width="13.5546875" style="3" customWidth="1"/>
    <col min="3" max="3" width="11.77734375" style="3" customWidth="1"/>
    <col min="4" max="5" width="9.33203125" style="3" customWidth="1"/>
    <col min="6" max="6" width="17.77734375" style="3" customWidth="1"/>
    <col min="7" max="7" width="16.44140625" style="3" customWidth="1"/>
    <col min="8" max="8" width="10.21875" style="3" customWidth="1"/>
    <col min="9" max="9" width="40" style="3" customWidth="1"/>
    <col min="10" max="10" width="6.6640625" style="3" customWidth="1"/>
    <col min="11" max="11" width="6.44140625" style="3" customWidth="1"/>
    <col min="12" max="16384" width="8.88671875" style="3"/>
  </cols>
  <sheetData>
    <row r="1" spans="1:13" ht="22.8" customHeight="1" x14ac:dyDescent="0.3">
      <c r="A1" s="39" t="s">
        <v>113</v>
      </c>
      <c r="B1" s="39"/>
      <c r="C1" s="39"/>
      <c r="D1" s="39"/>
      <c r="E1" s="39"/>
      <c r="F1" s="39"/>
      <c r="G1" s="39"/>
      <c r="H1" s="39"/>
      <c r="I1" s="39"/>
      <c r="J1" s="39"/>
    </row>
    <row r="2" spans="1:13" ht="57.6" customHeight="1" x14ac:dyDescent="0.3">
      <c r="A2" s="7" t="s">
        <v>0</v>
      </c>
      <c r="B2" s="7" t="s">
        <v>1</v>
      </c>
      <c r="C2" s="7" t="s">
        <v>2</v>
      </c>
      <c r="D2" s="7" t="s">
        <v>3</v>
      </c>
      <c r="E2" s="7" t="s">
        <v>4</v>
      </c>
      <c r="F2" s="7" t="s">
        <v>5</v>
      </c>
      <c r="G2" s="7" t="s">
        <v>6</v>
      </c>
      <c r="H2" s="7" t="s">
        <v>7</v>
      </c>
      <c r="I2" s="7" t="s">
        <v>161</v>
      </c>
      <c r="J2" s="7" t="s">
        <v>8</v>
      </c>
      <c r="K2" s="2" t="s">
        <v>9</v>
      </c>
    </row>
    <row r="3" spans="1:13" ht="26.4" x14ac:dyDescent="0.3">
      <c r="A3" s="6">
        <v>1</v>
      </c>
      <c r="B3" s="10" t="s">
        <v>213</v>
      </c>
      <c r="C3" s="10" t="s">
        <v>10</v>
      </c>
      <c r="D3" s="10">
        <v>4</v>
      </c>
      <c r="E3" s="10"/>
      <c r="F3" s="10" t="s">
        <v>48</v>
      </c>
      <c r="G3" s="10" t="s">
        <v>214</v>
      </c>
      <c r="H3" s="11">
        <v>44202</v>
      </c>
      <c r="I3" s="10" t="s">
        <v>215</v>
      </c>
      <c r="J3" s="6" t="s">
        <v>19</v>
      </c>
      <c r="K3" s="5" t="s">
        <v>216</v>
      </c>
    </row>
    <row r="4" spans="1:13" ht="39.6" x14ac:dyDescent="0.3">
      <c r="A4" s="6">
        <v>2</v>
      </c>
      <c r="B4" s="10" t="s">
        <v>252</v>
      </c>
      <c r="C4" s="10" t="s">
        <v>253</v>
      </c>
      <c r="D4" s="10"/>
      <c r="E4" s="10"/>
      <c r="F4" s="10" t="s">
        <v>254</v>
      </c>
      <c r="G4" s="10" t="s">
        <v>255</v>
      </c>
      <c r="H4" s="11">
        <v>44215</v>
      </c>
      <c r="I4" s="10" t="s">
        <v>256</v>
      </c>
      <c r="J4" s="6" t="s">
        <v>19</v>
      </c>
      <c r="K4" s="5" t="s">
        <v>257</v>
      </c>
    </row>
    <row r="5" spans="1:13" ht="39.6" x14ac:dyDescent="0.3">
      <c r="A5" s="6">
        <v>3</v>
      </c>
      <c r="B5" s="10" t="s">
        <v>173</v>
      </c>
      <c r="C5" s="10" t="s">
        <v>263</v>
      </c>
      <c r="D5" s="10">
        <v>6</v>
      </c>
      <c r="E5" s="10"/>
      <c r="F5" s="10" t="s">
        <v>29</v>
      </c>
      <c r="G5" s="10" t="s">
        <v>265</v>
      </c>
      <c r="H5" s="11">
        <v>44217</v>
      </c>
      <c r="I5" s="10" t="s">
        <v>264</v>
      </c>
      <c r="J5" s="6" t="s">
        <v>31</v>
      </c>
      <c r="K5" s="5" t="s">
        <v>294</v>
      </c>
    </row>
    <row r="6" spans="1:13" ht="26.4" x14ac:dyDescent="0.3">
      <c r="A6" s="6">
        <v>4</v>
      </c>
      <c r="B6" s="10" t="s">
        <v>266</v>
      </c>
      <c r="C6" s="10" t="s">
        <v>58</v>
      </c>
      <c r="D6" s="10">
        <v>4</v>
      </c>
      <c r="E6" s="10">
        <v>2</v>
      </c>
      <c r="F6" s="10" t="s">
        <v>267</v>
      </c>
      <c r="G6" s="10" t="s">
        <v>268</v>
      </c>
      <c r="H6" s="11">
        <v>44219</v>
      </c>
      <c r="I6" s="10" t="s">
        <v>270</v>
      </c>
      <c r="J6" s="6" t="s">
        <v>73</v>
      </c>
      <c r="K6" s="5" t="s">
        <v>269</v>
      </c>
    </row>
    <row r="7" spans="1:13" ht="39.6" x14ac:dyDescent="0.3">
      <c r="A7" s="6">
        <v>5</v>
      </c>
      <c r="B7" s="10" t="s">
        <v>272</v>
      </c>
      <c r="C7" s="10" t="s">
        <v>21</v>
      </c>
      <c r="D7" s="10">
        <v>1</v>
      </c>
      <c r="E7" s="10"/>
      <c r="F7" s="10" t="s">
        <v>29</v>
      </c>
      <c r="G7" s="10" t="s">
        <v>273</v>
      </c>
      <c r="H7" s="11">
        <v>44219</v>
      </c>
      <c r="I7" s="10" t="s">
        <v>29</v>
      </c>
      <c r="J7" s="10" t="s">
        <v>29</v>
      </c>
      <c r="K7" s="5" t="s">
        <v>271</v>
      </c>
    </row>
    <row r="8" spans="1:13" ht="39.6" x14ac:dyDescent="0.3">
      <c r="A8" s="32">
        <v>6</v>
      </c>
      <c r="B8" s="33" t="s">
        <v>316</v>
      </c>
      <c r="C8" s="33" t="s">
        <v>42</v>
      </c>
      <c r="D8" s="33">
        <v>0</v>
      </c>
      <c r="E8" s="33">
        <v>38</v>
      </c>
      <c r="F8" s="33" t="s">
        <v>312</v>
      </c>
      <c r="G8" s="33" t="s">
        <v>313</v>
      </c>
      <c r="H8" s="34">
        <v>44230</v>
      </c>
      <c r="I8" s="33" t="s">
        <v>314</v>
      </c>
      <c r="J8" s="33" t="s">
        <v>31</v>
      </c>
      <c r="K8" s="35" t="s">
        <v>315</v>
      </c>
      <c r="L8" s="36"/>
      <c r="M8" s="36"/>
    </row>
    <row r="9" spans="1:13" ht="26.4" x14ac:dyDescent="0.3">
      <c r="A9" s="6">
        <v>7</v>
      </c>
      <c r="B9" s="10" t="s">
        <v>128</v>
      </c>
      <c r="C9" s="10" t="s">
        <v>42</v>
      </c>
      <c r="D9" s="10">
        <v>1</v>
      </c>
      <c r="E9" s="10"/>
      <c r="F9" s="10" t="s">
        <v>43</v>
      </c>
      <c r="G9" s="10" t="s">
        <v>291</v>
      </c>
      <c r="H9" s="11">
        <v>43865</v>
      </c>
      <c r="I9" s="10" t="s">
        <v>292</v>
      </c>
      <c r="J9" s="6" t="s">
        <v>19</v>
      </c>
      <c r="K9" s="3" t="s">
        <v>293</v>
      </c>
    </row>
    <row r="10" spans="1:13" ht="39.6" x14ac:dyDescent="0.3">
      <c r="A10" s="32">
        <v>8</v>
      </c>
      <c r="B10" s="33" t="s">
        <v>272</v>
      </c>
      <c r="C10" s="33" t="s">
        <v>42</v>
      </c>
      <c r="D10" s="33">
        <v>0</v>
      </c>
      <c r="E10" s="33">
        <v>0</v>
      </c>
      <c r="F10" s="33" t="s">
        <v>29</v>
      </c>
      <c r="G10" s="33" t="s">
        <v>300</v>
      </c>
      <c r="H10" s="34">
        <v>44236</v>
      </c>
      <c r="I10" s="33" t="s">
        <v>261</v>
      </c>
      <c r="J10" s="32" t="s">
        <v>77</v>
      </c>
      <c r="K10" s="35" t="s">
        <v>301</v>
      </c>
      <c r="L10" s="36"/>
      <c r="M10" s="36"/>
    </row>
    <row r="11" spans="1:13" ht="39.6" x14ac:dyDescent="0.3">
      <c r="A11" s="6">
        <v>9</v>
      </c>
      <c r="B11" s="10" t="s">
        <v>259</v>
      </c>
      <c r="C11" s="10" t="s">
        <v>35</v>
      </c>
      <c r="D11" s="10">
        <v>15</v>
      </c>
      <c r="E11" s="10">
        <v>33</v>
      </c>
      <c r="F11" s="10" t="s">
        <v>258</v>
      </c>
      <c r="G11" s="10" t="s">
        <v>260</v>
      </c>
      <c r="H11" s="11">
        <v>44239</v>
      </c>
      <c r="I11" s="10" t="s">
        <v>261</v>
      </c>
      <c r="J11" s="6" t="s">
        <v>73</v>
      </c>
      <c r="K11" s="5" t="s">
        <v>262</v>
      </c>
    </row>
    <row r="12" spans="1:13" ht="26.4" x14ac:dyDescent="0.3">
      <c r="A12" s="6">
        <v>10</v>
      </c>
      <c r="B12" s="10" t="s">
        <v>128</v>
      </c>
      <c r="C12" s="10" t="s">
        <v>42</v>
      </c>
      <c r="D12" s="10">
        <v>1</v>
      </c>
      <c r="E12" s="10"/>
      <c r="F12" s="10" t="s">
        <v>43</v>
      </c>
      <c r="G12" s="10" t="s">
        <v>185</v>
      </c>
      <c r="H12" s="11">
        <v>44243</v>
      </c>
      <c r="I12" s="10" t="s">
        <v>186</v>
      </c>
      <c r="J12" s="6" t="s">
        <v>19</v>
      </c>
      <c r="K12" s="3" t="s">
        <v>293</v>
      </c>
    </row>
    <row r="13" spans="1:13" x14ac:dyDescent="0.3">
      <c r="A13" s="6">
        <v>11</v>
      </c>
      <c r="B13" s="10" t="s">
        <v>128</v>
      </c>
      <c r="C13" s="10" t="s">
        <v>42</v>
      </c>
      <c r="D13" s="10"/>
      <c r="E13" s="10">
        <v>1</v>
      </c>
      <c r="F13" s="10" t="s">
        <v>43</v>
      </c>
      <c r="G13" s="10" t="s">
        <v>187</v>
      </c>
      <c r="H13" s="11">
        <v>44246</v>
      </c>
      <c r="I13" s="10" t="s">
        <v>188</v>
      </c>
      <c r="J13" s="6" t="s">
        <v>19</v>
      </c>
      <c r="K13" s="3" t="s">
        <v>293</v>
      </c>
    </row>
    <row r="14" spans="1:13" ht="19.8" customHeight="1" x14ac:dyDescent="0.3">
      <c r="A14" s="41">
        <v>12</v>
      </c>
      <c r="B14" s="42" t="s">
        <v>272</v>
      </c>
      <c r="C14" s="41" t="s">
        <v>65</v>
      </c>
      <c r="D14" s="41">
        <v>2</v>
      </c>
      <c r="E14" s="41">
        <v>26</v>
      </c>
      <c r="F14" s="42" t="s">
        <v>296</v>
      </c>
      <c r="G14" s="41" t="s">
        <v>297</v>
      </c>
      <c r="H14" s="43">
        <v>44250</v>
      </c>
      <c r="I14" s="41" t="s">
        <v>299</v>
      </c>
      <c r="J14" s="41" t="s">
        <v>77</v>
      </c>
      <c r="K14" s="40" t="s">
        <v>298</v>
      </c>
    </row>
    <row r="15" spans="1:13" ht="14.4" x14ac:dyDescent="0.3">
      <c r="A15" s="44"/>
      <c r="B15" s="45"/>
      <c r="C15" s="44"/>
      <c r="D15" s="44"/>
      <c r="E15" s="44"/>
      <c r="F15" s="45"/>
      <c r="G15" s="44"/>
      <c r="H15" s="46"/>
      <c r="I15" s="44"/>
      <c r="J15" s="44"/>
      <c r="K15" s="40" t="s">
        <v>317</v>
      </c>
    </row>
    <row r="16" spans="1:13" ht="26.4" x14ac:dyDescent="0.3">
      <c r="A16" s="6">
        <v>13</v>
      </c>
      <c r="B16" s="6" t="s">
        <v>128</v>
      </c>
      <c r="C16" s="10" t="s">
        <v>55</v>
      </c>
      <c r="D16" s="6">
        <v>1</v>
      </c>
      <c r="E16" s="6">
        <v>1</v>
      </c>
      <c r="F16" s="6" t="s">
        <v>306</v>
      </c>
      <c r="G16" s="6" t="s">
        <v>307</v>
      </c>
      <c r="H16" s="31">
        <v>44259</v>
      </c>
      <c r="I16" s="6" t="s">
        <v>308</v>
      </c>
      <c r="J16" s="6" t="s">
        <v>19</v>
      </c>
      <c r="K16" s="3" t="s">
        <v>293</v>
      </c>
    </row>
    <row r="17" spans="1:11" x14ac:dyDescent="0.3">
      <c r="A17" s="6">
        <v>14</v>
      </c>
      <c r="B17" s="6" t="s">
        <v>128</v>
      </c>
      <c r="C17" s="6" t="s">
        <v>253</v>
      </c>
      <c r="D17" s="6">
        <v>1</v>
      </c>
      <c r="E17" s="6"/>
      <c r="F17" s="6" t="s">
        <v>309</v>
      </c>
      <c r="G17" s="6" t="s">
        <v>310</v>
      </c>
      <c r="H17" s="31">
        <v>44259</v>
      </c>
      <c r="I17" s="6" t="s">
        <v>311</v>
      </c>
      <c r="J17" s="6" t="s">
        <v>19</v>
      </c>
      <c r="K17" s="3" t="s">
        <v>293</v>
      </c>
    </row>
    <row r="20" spans="1:11" x14ac:dyDescent="0.3">
      <c r="G20" s="3" t="s">
        <v>225</v>
      </c>
    </row>
  </sheetData>
  <mergeCells count="11">
    <mergeCell ref="A1:J1"/>
    <mergeCell ref="B14:B15"/>
    <mergeCell ref="C14:C15"/>
    <mergeCell ref="D14:D15"/>
    <mergeCell ref="E14:E15"/>
    <mergeCell ref="F14:F15"/>
    <mergeCell ref="G14:G15"/>
    <mergeCell ref="H14:H15"/>
    <mergeCell ref="I14:I15"/>
    <mergeCell ref="J14:J15"/>
    <mergeCell ref="A14:A15"/>
  </mergeCells>
  <hyperlinks>
    <hyperlink ref="K3" r:id="rId1" display="https://www.news18.com/news/india/odisha-four-workers-die-due-to-gas-leak-in-rourkela-steel-plant-3253022.html" xr:uid="{077633A4-8777-479F-90CE-AFC7555C848D}"/>
    <hyperlink ref="K4" r:id="rId2" display="https://www.bhaskar.com/chhattisgarh/raipur/news/accident-in-nmdcs-iron-ore-mine-in-dantewada-fire-in-conveyor-belt-126571271.html" xr:uid="{1B3FF6FC-A053-42AA-AD55-ADC68F625AD3}"/>
    <hyperlink ref="K11" r:id="rId3" display="https://www.thehindu.com/news/national/tamil-nadu/many-killed-in-accident-at-fireworks-unit-in-tamil-nadus-virudhunagar/article33821644.ece" xr:uid="{055F3D58-6963-4861-9530-6EEEE9487B5E}"/>
    <hyperlink ref="K6" r:id="rId4" display="https://www.indiatimes.com/news/india/jharkhand-roof-of-illegal-mine-collapses-4-migrant-workers-dead-532661.html" xr:uid="{14C34400-8110-4BA5-99B3-6C40FE1F3377}"/>
    <hyperlink ref="K7" r:id="rId5" display="https://in.news.yahoo.com/worker-dies-accident-pharma-company-221953853.html?guccounter=1&amp;guce_referrer=aHR0cHM6Ly93d3cuYmluZy5jb20v&amp;guce_referrer_sig=AQAAAMM2EjID7kXWfqe5hFhel6rV8cF1Vbu8oRkQjm33rZimyRj6C8NtVyJx_YOpLBN05Vv4fgI39fkjieraQ5iIY-M5XkJbUS3kMpxILNGEO8ZaBfxV_eVQaqE8A1_xgzoru-9iQqRK0-c4yraH_Srj6B1w2WWNpT0F9pgh3hkr8n2j" xr:uid="{CEB0E843-F694-41A6-A8E0-44C812C8780F}"/>
    <hyperlink ref="K5" r:id="rId6" display="https://scroll.in/latest/984814/meghalaya-six-workers-die-in-coal-mining-accident-in-east-jaintia-hills-district" xr:uid="{581CADD8-50AC-43CC-A760-9BD876F7D5E8}"/>
    <hyperlink ref="K10" r:id="rId7" display="https://english.jagran.com/india/maharashtra-fire-chemical-factory-live-news-latest-updates-taloja-navi-mumbai-damage-report-injuries-fire-tenders-10023256" xr:uid="{59B988C7-61C8-457D-A39D-E25C8D986EED}"/>
    <hyperlink ref="K8" r:id="rId8" display="https://economictimes.indiatimes.com/news/politics-and-nation/maharashtra-38-workers-hurt-in-uttam-galva-metallics-plant-accident/articleshow/80667790.cms" xr:uid="{09693E4C-17C5-4AF2-A65C-083C0DBFAED0}"/>
    <hyperlink ref="K14" r:id="rId9" display="https://timesofindia.indiatimes.com/city/surat/blast-in-jhagadia-chemical-unit-kills-two/articleshow/81177660.cms?from=mdr" xr:uid="{F15DF2C5-5C0F-4611-8B5A-FB81A2370519}"/>
    <hyperlink ref="K15" r:id="rId10" display="https://www.ndtv.com/india-news/gujarat-bharuch-two-workers-die-28-injured-in-fire-at-upl-chemical-plant-2377092" xr:uid="{6D4575C8-8F55-436E-8F0A-14B5F59AE759}"/>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2020-Accident-after 1.5.20</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ASHUTOSH</dc:creator>
  <cp:lastModifiedBy>ASHUTOSH</cp:lastModifiedBy>
  <cp:lastPrinted>2020-07-02T05:24:52Z</cp:lastPrinted>
  <dcterms:created xsi:type="dcterms:W3CDTF">2020-07-02T05:00:45Z</dcterms:created>
  <dcterms:modified xsi:type="dcterms:W3CDTF">2021-03-08T07:02:11Z</dcterms:modified>
</cp:coreProperties>
</file>